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cg-my.sharepoint.com/personal/mamckin3_uncg_edu/Documents/ERM - Resources Applicable/Risk Management Website/"/>
    </mc:Choice>
  </mc:AlternateContent>
  <xr:revisionPtr revIDLastSave="311" documentId="8_{CCA10172-DB8B-49CC-A2A0-9A8A522174FA}" xr6:coauthVersionLast="45" xr6:coauthVersionMax="45" xr10:uidLastSave="{5578AE32-4889-440F-9372-82086BC099ED}"/>
  <bookViews>
    <workbookView xWindow="19090" yWindow="-110" windowWidth="19420" windowHeight="10420" xr2:uid="{00000000-000D-0000-FFFF-FFFF00000000}"/>
  </bookViews>
  <sheets>
    <sheet name="Key Risk Register" sheetId="1" r:id="rId1"/>
    <sheet name="Validations" sheetId="2" r:id="rId2"/>
    <sheet name="Reports" sheetId="3" r:id="rId3"/>
  </sheets>
  <definedNames>
    <definedName name="_xlnm._FilterDatabase" localSheetId="0" hidden="1">'Key Risk Register'!$A$2:$Z$102</definedName>
    <definedName name="_xlnm.Print_Area" localSheetId="0">'Key Risk Register'!$A$1:$K$3</definedName>
    <definedName name="_xlnm.Print_Area" localSheetId="2">Reports!$A$1:$K$64</definedName>
    <definedName name="_xlnm.Print_Titles" localSheetId="0">'Key Risk Register'!$2:$2</definedName>
    <definedName name="Z_2BD1A98B_9063_4A83_A3DC_62C68CDA71AB_.wvu.Cols" localSheetId="0" hidden="1">'Key Risk Register'!$L:$N,'Key Risk Register'!$W:$W</definedName>
    <definedName name="Z_2BD1A98B_9063_4A83_A3DC_62C68CDA71AB_.wvu.PrintArea" localSheetId="0" hidden="1">'Key Risk Register'!$A$2:$Y$3</definedName>
    <definedName name="Z_2BD1A98B_9063_4A83_A3DC_62C68CDA71AB_.wvu.PrintTitles" localSheetId="0" hidden="1">'Key Risk Register'!$2:$2</definedName>
    <definedName name="Z_94B07FBA_4D5D_41E3_9B3B_76CE93F98D91_.wvu.Cols" localSheetId="0" hidden="1">'Key Risk Register'!$A:$A,'Key Risk Register'!$H:$O,'Key Risk Register'!$U:$V</definedName>
    <definedName name="Z_94B07FBA_4D5D_41E3_9B3B_76CE93F98D91_.wvu.PrintArea" localSheetId="0" hidden="1">'Key Risk Register'!$A$2:$Y$3</definedName>
    <definedName name="Z_94B07FBA_4D5D_41E3_9B3B_76CE93F98D91_.wvu.PrintTitles" localSheetId="0" hidden="1">'Key Risk Register'!$2:$2</definedName>
    <definedName name="Z_9D540BE8_4CF7_41F2_A41E_66CB69916C27_.wvu.PrintArea" localSheetId="0" hidden="1">'Key Risk Register'!$A$2:$Y$3</definedName>
    <definedName name="Z_9D540BE8_4CF7_41F2_A41E_66CB69916C27_.wvu.PrintTitles" localSheetId="0" hidden="1">'Key Risk Register'!$2:$2</definedName>
  </definedNames>
  <calcPr calcId="191029"/>
  <customWorkbookViews>
    <customWorkbookView name="Abreviated View for Reporting" guid="{94B07FBA-4D5D-41E3-9B3B-76CE93F98D91}" maximized="1" windowWidth="1916" windowHeight="865" activeSheetId="1"/>
    <customWorkbookView name="Primary View" guid="{2BD1A98B-9063-4A83-A3DC-62C68CDA71AB}" maximized="1" windowWidth="1916" windowHeight="865" activeSheetId="1"/>
    <customWorkbookView name="Full Risk Register" guid="{9D540BE8-4CF7-41F2-A41E-66CB69916C27}" maximized="1" windowWidth="1916" windowHeight="86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4" i="1"/>
  <c r="G5" i="1" l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3" i="1" l="1"/>
  <c r="H11" i="3"/>
  <c r="H10" i="3"/>
  <c r="H9" i="3"/>
  <c r="H8" i="3"/>
  <c r="H7" i="3"/>
  <c r="G11" i="3"/>
  <c r="G10" i="3"/>
  <c r="G9" i="3"/>
  <c r="G8" i="3"/>
  <c r="G7" i="3"/>
  <c r="F11" i="3"/>
  <c r="F10" i="3"/>
  <c r="F9" i="3"/>
  <c r="F8" i="3"/>
  <c r="F7" i="3"/>
  <c r="E11" i="3"/>
  <c r="E10" i="3"/>
  <c r="E9" i="3"/>
  <c r="E8" i="3"/>
  <c r="E7" i="3"/>
  <c r="D9" i="3"/>
  <c r="D11" i="3"/>
  <c r="D10" i="3"/>
  <c r="D8" i="3"/>
  <c r="D7" i="3"/>
  <c r="D12" i="3" l="1"/>
  <c r="D94" i="3"/>
  <c r="D95" i="3"/>
  <c r="D96" i="3"/>
  <c r="D97" i="3"/>
  <c r="D98" i="3"/>
  <c r="D93" i="3"/>
  <c r="D21" i="3" l="1"/>
  <c r="D19" i="3"/>
  <c r="D18" i="3"/>
  <c r="D22" i="3"/>
  <c r="D20" i="3"/>
  <c r="D23" i="3" l="1"/>
  <c r="D108" i="3"/>
  <c r="D109" i="3"/>
  <c r="D107" i="3"/>
  <c r="E12" i="3" l="1"/>
  <c r="G12" i="3"/>
  <c r="I11" i="3"/>
  <c r="I10" i="3"/>
  <c r="F12" i="3"/>
  <c r="I8" i="3"/>
  <c r="H12" i="3"/>
  <c r="I9" i="3"/>
  <c r="I7" i="3"/>
  <c r="I12" i="3" l="1"/>
</calcChain>
</file>

<file path=xl/sharedStrings.xml><?xml version="1.0" encoding="utf-8"?>
<sst xmlns="http://schemas.openxmlformats.org/spreadsheetml/2006/main" count="151" uniqueCount="112">
  <si>
    <t>Description of Risk</t>
  </si>
  <si>
    <t>Sources/Causes</t>
  </si>
  <si>
    <t>Triggers</t>
  </si>
  <si>
    <t>Description of Potential Consequences</t>
  </si>
  <si>
    <t>Risk Category</t>
  </si>
  <si>
    <t>Strategic</t>
  </si>
  <si>
    <t>Operational</t>
  </si>
  <si>
    <t>Financial</t>
  </si>
  <si>
    <t>Compliance</t>
  </si>
  <si>
    <t>Reputational</t>
  </si>
  <si>
    <t>Technology</t>
  </si>
  <si>
    <t>Effectiveness</t>
  </si>
  <si>
    <t>Inadequate</t>
  </si>
  <si>
    <t>Adequate</t>
  </si>
  <si>
    <t>Excellent</t>
  </si>
  <si>
    <t>Risk Priority</t>
  </si>
  <si>
    <t>Current Effectiveness</t>
  </si>
  <si>
    <t>Impact</t>
  </si>
  <si>
    <t>Likelihood</t>
  </si>
  <si>
    <t>Very Low</t>
  </si>
  <si>
    <t>Low</t>
  </si>
  <si>
    <t>Medium</t>
  </si>
  <si>
    <t>Very High</t>
  </si>
  <si>
    <t>High</t>
  </si>
  <si>
    <t>Trend</t>
  </si>
  <si>
    <t>↔</t>
  </si>
  <si>
    <t>↗</t>
  </si>
  <si>
    <t>↘</t>
  </si>
  <si>
    <t>Goals</t>
  </si>
  <si>
    <t>Totals</t>
  </si>
  <si>
    <t xml:space="preserve"> Number of Risks by Priority</t>
  </si>
  <si>
    <t>Risk Priority/Exposure</t>
  </si>
  <si>
    <t>Risk Exposure by Category</t>
  </si>
  <si>
    <t>Effectiveness of Controls</t>
  </si>
  <si>
    <t>Control Effectiveness</t>
  </si>
  <si>
    <t>Organizational Objectives</t>
  </si>
  <si>
    <t>Risks Rated High, Very High, or Highest</t>
  </si>
  <si>
    <t>Risk #</t>
  </si>
  <si>
    <t>Risk Description</t>
  </si>
  <si>
    <t>Risk Treatment Plan</t>
  </si>
  <si>
    <t>Sample Risk Analysis and Evaluation</t>
  </si>
  <si>
    <t>Timing</t>
  </si>
  <si>
    <t>Discussion of Opportunities</t>
  </si>
  <si>
    <t>RISK IDENTIFICATION</t>
  </si>
  <si>
    <t>RISK ANALYSIS</t>
  </si>
  <si>
    <t>Existing Strategies, Plans and Projects That Could Help</t>
  </si>
  <si>
    <t>Recommended Additional Risk Treatment</t>
  </si>
  <si>
    <t>Implications for Current Work Priorities</t>
  </si>
  <si>
    <t>Budget Implications</t>
  </si>
  <si>
    <t>RISK TREATMENT</t>
  </si>
  <si>
    <t>Assigned Accountability "Risk Owner"</t>
  </si>
  <si>
    <t>Assigned Responsibility</t>
  </si>
  <si>
    <t>Link to Performance or Outcome Measure</t>
  </si>
  <si>
    <t>Next Monitoring Date</t>
  </si>
  <si>
    <t>Communication Action Plan</t>
  </si>
  <si>
    <t>RISK MONITORING, COMMUNICATION AND ACCOUNTABILITY</t>
  </si>
  <si>
    <t>Immediate</t>
  </si>
  <si>
    <t>Mid-Term</t>
  </si>
  <si>
    <t>Long-Term</t>
  </si>
  <si>
    <t>Unknown</t>
  </si>
  <si>
    <t>Risk Timing</t>
  </si>
  <si>
    <t xml:space="preserve">  Organizational Objective #1:  </t>
  </si>
  <si>
    <t xml:space="preserve">  Organizational Objective #3:  </t>
  </si>
  <si>
    <t xml:space="preserve">  Organizational Objective #5:  </t>
  </si>
  <si>
    <t xml:space="preserve">  Organizational Objective #8:  </t>
  </si>
  <si>
    <t>1. Serve and improve the community</t>
  </si>
  <si>
    <t>2. Make higher education accessible and affordable</t>
  </si>
  <si>
    <t>3. Support the area's economy and business partnerships</t>
  </si>
  <si>
    <t>4. Sustain the college's financial viability</t>
  </si>
  <si>
    <t>5. Be an innovative organization</t>
  </si>
  <si>
    <t>6. Maintain the college's status as a workplace of choice</t>
  </si>
  <si>
    <t>7. Support the other educational institutions of the area</t>
  </si>
  <si>
    <t>Risk Type</t>
  </si>
  <si>
    <t>Affiliated entities</t>
  </si>
  <si>
    <t>Athletics</t>
  </si>
  <si>
    <t>Brand/reputation</t>
  </si>
  <si>
    <t>Business continuity/emergency planning</t>
  </si>
  <si>
    <t>Community</t>
  </si>
  <si>
    <t>Competition</t>
  </si>
  <si>
    <t>Conflict of interest or commitment</t>
  </si>
  <si>
    <t>Demographics</t>
  </si>
  <si>
    <t>Enterprise risk management</t>
  </si>
  <si>
    <t>Gender-related issues</t>
  </si>
  <si>
    <t>Governance/institutional management</t>
  </si>
  <si>
    <t>Government support of higher education</t>
  </si>
  <si>
    <t>Human resources</t>
  </si>
  <si>
    <t>Intellectual property</t>
  </si>
  <si>
    <t>International</t>
  </si>
  <si>
    <t>Local, state and federal regulation</t>
  </si>
  <si>
    <t>Operations</t>
  </si>
  <si>
    <t>Property</t>
  </si>
  <si>
    <t>Public safety</t>
  </si>
  <si>
    <t>Safety</t>
  </si>
  <si>
    <t>Students</t>
  </si>
  <si>
    <t>People, Processes and Systems (Controls) in Place Today to Address this Risk</t>
  </si>
  <si>
    <t>Risk Name</t>
  </si>
  <si>
    <t>Risk Likelihood</t>
  </si>
  <si>
    <t>Risk Impact</t>
  </si>
  <si>
    <t>2. Low</t>
  </si>
  <si>
    <t>1. Negligible</t>
  </si>
  <si>
    <t>3. Moderate</t>
  </si>
  <si>
    <t>4. High</t>
  </si>
  <si>
    <t>5. Major</t>
  </si>
  <si>
    <t>5. Almost certain</t>
  </si>
  <si>
    <t>2. Occasionally</t>
  </si>
  <si>
    <t>1. Rare</t>
  </si>
  <si>
    <t>Hazard</t>
  </si>
  <si>
    <t>Near-Term</t>
  </si>
  <si>
    <t>Total Risks</t>
  </si>
  <si>
    <t>4. Probable</t>
  </si>
  <si>
    <t>5. Almost Certain</t>
  </si>
  <si>
    <t>3.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</si>
</sst>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7" borderId="0" xfId="0" applyFill="1"/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2" fillId="7" borderId="9" xfId="0" applyFont="1" applyFill="1" applyBorder="1" applyAlignment="1">
      <alignment horizontal="center" wrapText="1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9" fillId="9" borderId="6" xfId="0" applyFont="1" applyFill="1" applyBorder="1" applyAlignment="1">
      <alignment horizontal="left" vertical="center"/>
    </xf>
    <xf numFmtId="0" fontId="7" fillId="9" borderId="7" xfId="0" applyFont="1" applyFill="1" applyBorder="1" applyAlignment="1"/>
    <xf numFmtId="0" fontId="7" fillId="9" borderId="8" xfId="0" applyFont="1" applyFill="1" applyBorder="1" applyAlignment="1"/>
    <xf numFmtId="0" fontId="8" fillId="8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9" borderId="7" xfId="0" applyFont="1" applyFill="1" applyBorder="1" applyAlignment="1">
      <alignment horizontal="left"/>
    </xf>
    <xf numFmtId="0" fontId="7" fillId="9" borderId="8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0" applyFont="1"/>
    <xf numFmtId="0" fontId="12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center" indent="5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4" fillId="10" borderId="5" xfId="0" applyFont="1" applyFill="1" applyBorder="1" applyAlignment="1">
      <alignment horizontal="center" vertical="center" wrapText="1"/>
    </xf>
    <xf numFmtId="164" fontId="14" fillId="1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3" fillId="10" borderId="5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0" fillId="12" borderId="0" xfId="0" applyFont="1" applyFill="1" applyAlignment="1">
      <alignment horizontal="center"/>
    </xf>
    <xf numFmtId="0" fontId="2" fillId="0" borderId="17" xfId="0" applyFont="1" applyFill="1" applyBorder="1" applyAlignment="1">
      <alignment vertical="center" textRotation="90"/>
    </xf>
    <xf numFmtId="0" fontId="9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6" fillId="7" borderId="11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 textRotation="90"/>
    </xf>
    <xf numFmtId="0" fontId="2" fillId="6" borderId="5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left" vertical="center" wrapText="1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textRotation="90"/>
    </xf>
    <xf numFmtId="0" fontId="2" fillId="6" borderId="4" xfId="0" applyFont="1" applyFill="1" applyBorder="1" applyAlignment="1">
      <alignment horizontal="center" vertical="center" textRotation="90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/>
    </xf>
    <xf numFmtId="0" fontId="12" fillId="0" borderId="0" xfId="0" applyFont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0" fillId="7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textRotation="90"/>
    </xf>
    <xf numFmtId="0" fontId="0" fillId="0" borderId="1" xfId="0" applyBorder="1"/>
  </cellXfs>
  <cellStyles count="1">
    <cellStyle name="Normal" xfId="0" builtinId="0"/>
  </cellStyles>
  <dxfs count="19"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fgColor auto="1"/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auto="1"/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 Number of Risks by Priority</a:t>
            </a:r>
          </a:p>
        </c:rich>
      </c:tx>
      <c:layout>
        <c:manualLayout>
          <c:xMode val="edge"/>
          <c:yMode val="edge"/>
          <c:x val="0.26000827482771549"/>
          <c:y val="3.06513409961685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52980877390326"/>
          <c:y val="0.14313879304412791"/>
          <c:w val="0.86234539648061237"/>
          <c:h val="0.63034710548821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Reports!$D$17</c:f>
              <c:strCache>
                <c:ptCount val="1"/>
                <c:pt idx="0">
                  <c:v> Number of Risks by Priority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58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AF3-4DE7-ABF0-1FFDCE194F5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58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AF3-4DE7-ABF0-1FFDCE194F5A}"/>
              </c:ext>
            </c:extLst>
          </c:dPt>
          <c:cat>
            <c:multiLvlStrRef>
              <c:f>Reports!$B$18:$C$23</c:f>
              <c:multiLvlStrCache>
                <c:ptCount val="6"/>
                <c:lvl>
                  <c:pt idx="0">
                    <c:v>Very Low</c:v>
                  </c:pt>
                  <c:pt idx="1">
                    <c:v>Low</c:v>
                  </c:pt>
                  <c:pt idx="2">
                    <c:v>Medium</c:v>
                  </c:pt>
                  <c:pt idx="3">
                    <c:v>High</c:v>
                  </c:pt>
                  <c:pt idx="4">
                    <c:v>Very High</c:v>
                  </c:pt>
                  <c:pt idx="5">
                    <c:v>Total Risks</c:v>
                  </c:pt>
                </c:lvl>
                <c:lvl>
                  <c:pt idx="0">
                    <c:v>Risk Priority</c:v>
                  </c:pt>
                </c:lvl>
              </c:multiLvlStrCache>
            </c:multiLvlStrRef>
          </c:cat>
          <c:val>
            <c:numRef>
              <c:f>Reports!$D$18:$D$22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F3-4DE7-ABF0-1FFDCE19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axId val="196581616"/>
        <c:axId val="196582176"/>
      </c:barChart>
      <c:catAx>
        <c:axId val="19658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196582176"/>
        <c:crosses val="autoZero"/>
        <c:auto val="1"/>
        <c:lblAlgn val="ctr"/>
        <c:lblOffset val="100"/>
        <c:noMultiLvlLbl val="0"/>
      </c:catAx>
      <c:valAx>
        <c:axId val="1965821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9658161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Reports!$D$92</c:f>
              <c:strCache>
                <c:ptCount val="1"/>
                <c:pt idx="0">
                  <c:v>Risk Exposure by Category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cat>
            <c:multiLvlStrRef>
              <c:f>Reports!$B$94:$C$99</c:f>
              <c:multiLvlStrCache>
                <c:ptCount val="5"/>
                <c:lvl>
                  <c:pt idx="0">
                    <c:v>Operational</c:v>
                  </c:pt>
                  <c:pt idx="1">
                    <c:v>Financial</c:v>
                  </c:pt>
                  <c:pt idx="2">
                    <c:v>Compliance</c:v>
                  </c:pt>
                  <c:pt idx="3">
                    <c:v>Reputational</c:v>
                  </c:pt>
                  <c:pt idx="4">
                    <c:v>Technology</c:v>
                  </c:pt>
                </c:lvl>
                <c:lvl>
                  <c:pt idx="0">
                    <c:v>Risk Category</c:v>
                  </c:pt>
                </c:lvl>
              </c:multiLvlStrCache>
            </c:multiLvlStrRef>
          </c:cat>
          <c:val>
            <c:numRef>
              <c:f>Reports!$D$93:$D$98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0-4AE6-AF58-9E3A742BD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27552"/>
        <c:axId val="318628112"/>
      </c:barChart>
      <c:catAx>
        <c:axId val="31862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628112"/>
        <c:crosses val="autoZero"/>
        <c:auto val="1"/>
        <c:lblAlgn val="ctr"/>
        <c:lblOffset val="100"/>
        <c:noMultiLvlLbl val="0"/>
      </c:catAx>
      <c:valAx>
        <c:axId val="318628112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62755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Reports!$D$106</c:f>
              <c:strCache>
                <c:ptCount val="1"/>
                <c:pt idx="0">
                  <c:v>Effectiveness of Controls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cat>
            <c:multiLvlStrRef>
              <c:f>Reports!$B$108:$C$110</c:f>
              <c:multiLvlStrCache>
                <c:ptCount val="2"/>
                <c:lvl>
                  <c:pt idx="0">
                    <c:v>Adequate</c:v>
                  </c:pt>
                  <c:pt idx="1">
                    <c:v>Excellent</c:v>
                  </c:pt>
                </c:lvl>
                <c:lvl>
                  <c:pt idx="0">
                    <c:v>Control Effectiveness</c:v>
                  </c:pt>
                </c:lvl>
              </c:multiLvlStrCache>
            </c:multiLvlStrRef>
          </c:cat>
          <c:val>
            <c:numRef>
              <c:f>Reports!$D$107:$D$109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A-43DA-90D5-37EA0FA6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30352"/>
        <c:axId val="318630912"/>
      </c:barChart>
      <c:catAx>
        <c:axId val="31863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630912"/>
        <c:crosses val="autoZero"/>
        <c:auto val="1"/>
        <c:lblAlgn val="ctr"/>
        <c:lblOffset val="100"/>
        <c:noMultiLvlLbl val="0"/>
      </c:catAx>
      <c:valAx>
        <c:axId val="31863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863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14</xdr:row>
      <xdr:rowOff>95250</xdr:rowOff>
    </xdr:from>
    <xdr:to>
      <xdr:col>10</xdr:col>
      <xdr:colOff>285750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91</xdr:row>
      <xdr:rowOff>80962</xdr:rowOff>
    </xdr:from>
    <xdr:to>
      <xdr:col>13</xdr:col>
      <xdr:colOff>238125</xdr:colOff>
      <xdr:row>105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106</xdr:row>
      <xdr:rowOff>119062</xdr:rowOff>
    </xdr:from>
    <xdr:to>
      <xdr:col>13</xdr:col>
      <xdr:colOff>314325</xdr:colOff>
      <xdr:row>121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Z102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D1"/>
    </sheetView>
  </sheetViews>
  <sheetFormatPr defaultRowHeight="14.5" x14ac:dyDescent="0.35"/>
  <cols>
    <col min="1" max="1" width="5.453125" customWidth="1"/>
    <col min="2" max="2" width="20.1796875" style="1" customWidth="1"/>
    <col min="3" max="3" width="29.26953125" style="1" customWidth="1"/>
    <col min="4" max="4" width="19.81640625" style="1" customWidth="1"/>
    <col min="5" max="6" width="14.54296875" customWidth="1"/>
    <col min="7" max="7" width="20.453125" style="13" customWidth="1"/>
    <col min="8" max="9" width="14.81640625" style="11" customWidth="1"/>
    <col min="10" max="10" width="24.81640625" style="42" customWidth="1"/>
    <col min="11" max="11" width="20.36328125" style="18" customWidth="1"/>
    <col min="12" max="12" width="18.36328125" customWidth="1"/>
    <col min="13" max="13" width="16.54296875" customWidth="1"/>
    <col min="14" max="14" width="20.26953125" customWidth="1"/>
    <col min="15" max="15" width="33.81640625" customWidth="1"/>
    <col min="16" max="16" width="16.7265625" customWidth="1"/>
    <col min="17" max="17" width="33.81640625" customWidth="1"/>
    <col min="18" max="18" width="25.90625" customWidth="1"/>
    <col min="19" max="19" width="26.7265625" customWidth="1"/>
    <col min="20" max="20" width="18.36328125" customWidth="1"/>
    <col min="21" max="21" width="24.7265625" style="40" customWidth="1"/>
    <col min="22" max="22" width="19.54296875" style="19" customWidth="1"/>
    <col min="23" max="23" width="24.54296875" customWidth="1"/>
    <col min="24" max="24" width="13.81640625" style="19" customWidth="1"/>
    <col min="25" max="25" width="9.1796875" style="11"/>
    <col min="26" max="26" width="31.54296875" customWidth="1"/>
  </cols>
  <sheetData>
    <row r="1" spans="1:26" s="43" customFormat="1" ht="24" customHeight="1" thickBot="1" x14ac:dyDescent="0.4">
      <c r="A1" s="90" t="s">
        <v>43</v>
      </c>
      <c r="B1" s="91"/>
      <c r="C1" s="91"/>
      <c r="D1" s="92"/>
      <c r="E1" s="87" t="s">
        <v>44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81" t="s">
        <v>49</v>
      </c>
      <c r="R1" s="82"/>
      <c r="S1" s="82"/>
      <c r="T1" s="83"/>
      <c r="U1" s="84" t="s">
        <v>55</v>
      </c>
      <c r="V1" s="85"/>
      <c r="W1" s="85"/>
      <c r="X1" s="85"/>
      <c r="Y1" s="85"/>
      <c r="Z1" s="86"/>
    </row>
    <row r="2" spans="1:26" s="61" customFormat="1" ht="46.5" x14ac:dyDescent="0.35">
      <c r="A2" s="62" t="s">
        <v>37</v>
      </c>
      <c r="B2" s="59" t="s">
        <v>95</v>
      </c>
      <c r="C2" s="59" t="s">
        <v>0</v>
      </c>
      <c r="D2" s="65" t="s">
        <v>4</v>
      </c>
      <c r="E2" s="63" t="s">
        <v>96</v>
      </c>
      <c r="F2" s="59" t="s">
        <v>97</v>
      </c>
      <c r="G2" s="59" t="s">
        <v>31</v>
      </c>
      <c r="H2" s="59" t="s">
        <v>41</v>
      </c>
      <c r="I2" s="59" t="s">
        <v>72</v>
      </c>
      <c r="J2" s="59" t="s">
        <v>42</v>
      </c>
      <c r="K2" s="59" t="s">
        <v>35</v>
      </c>
      <c r="L2" s="59" t="s">
        <v>1</v>
      </c>
      <c r="M2" s="59" t="s">
        <v>2</v>
      </c>
      <c r="N2" s="59" t="s">
        <v>3</v>
      </c>
      <c r="O2" s="59" t="s">
        <v>94</v>
      </c>
      <c r="P2" s="65" t="s">
        <v>16</v>
      </c>
      <c r="Q2" s="63" t="s">
        <v>45</v>
      </c>
      <c r="R2" s="59" t="s">
        <v>46</v>
      </c>
      <c r="S2" s="59" t="s">
        <v>47</v>
      </c>
      <c r="T2" s="65" t="s">
        <v>48</v>
      </c>
      <c r="U2" s="63" t="s">
        <v>50</v>
      </c>
      <c r="V2" s="60" t="s">
        <v>51</v>
      </c>
      <c r="W2" s="59" t="s">
        <v>52</v>
      </c>
      <c r="X2" s="60" t="s">
        <v>53</v>
      </c>
      <c r="Y2" s="59" t="s">
        <v>24</v>
      </c>
      <c r="Z2" s="70" t="s">
        <v>54</v>
      </c>
    </row>
    <row r="3" spans="1:26" x14ac:dyDescent="0.35">
      <c r="A3" s="2">
        <v>1</v>
      </c>
      <c r="B3" s="17"/>
      <c r="C3" s="17"/>
      <c r="D3" s="66"/>
      <c r="E3" s="64"/>
      <c r="F3" s="9"/>
      <c r="G3" s="12" t="str">
        <f>IFERROR(INDEX(Validations!$G$21:$L$26,MATCH('Key Risk Register'!E3,Validations!$G$21:$G$26,0),MATCH('Key Risk Register'!F3,Validations!$G$21:$L$21,0)),"")</f>
        <v/>
      </c>
      <c r="H3" s="5"/>
      <c r="I3" s="5"/>
      <c r="J3" s="41"/>
      <c r="K3" s="6"/>
      <c r="L3" s="17"/>
      <c r="M3" s="4"/>
      <c r="N3" s="4"/>
      <c r="O3" s="3"/>
      <c r="P3" s="68"/>
      <c r="Q3" s="67"/>
      <c r="R3" s="41"/>
      <c r="S3" s="41"/>
      <c r="T3" s="69"/>
      <c r="U3" s="64"/>
      <c r="V3" s="5"/>
      <c r="W3" s="41"/>
      <c r="X3" s="52"/>
      <c r="Y3" s="53"/>
      <c r="Z3" s="69"/>
    </row>
    <row r="4" spans="1:26" x14ac:dyDescent="0.35">
      <c r="A4" s="2">
        <v>2</v>
      </c>
      <c r="B4" s="17"/>
      <c r="C4" s="17"/>
      <c r="D4" s="66"/>
      <c r="E4" s="64"/>
      <c r="F4" s="9"/>
      <c r="G4" s="12" t="str">
        <f>IFERROR(INDEX(Validations!$G$21:$L$26,MATCH('Key Risk Register'!E4,Validations!$G$21:$G$26,0),MATCH('Key Risk Register'!F4,Validations!$G$21:$L$21,0)),"")</f>
        <v/>
      </c>
      <c r="H4" s="5"/>
      <c r="I4" s="5"/>
      <c r="J4" s="41"/>
      <c r="K4" s="6"/>
      <c r="L4" s="17"/>
      <c r="M4" s="4"/>
      <c r="N4" s="4"/>
      <c r="O4" s="3"/>
      <c r="P4" s="68"/>
      <c r="Q4" s="67"/>
      <c r="R4" s="41"/>
      <c r="S4" s="41"/>
      <c r="T4" s="69"/>
      <c r="U4" s="64"/>
      <c r="V4" s="5"/>
      <c r="W4" s="41"/>
      <c r="X4" s="52"/>
      <c r="Y4" s="53"/>
      <c r="Z4" s="69"/>
    </row>
    <row r="5" spans="1:26" x14ac:dyDescent="0.35">
      <c r="A5" s="2">
        <v>3</v>
      </c>
      <c r="B5" s="17"/>
      <c r="C5" s="17"/>
      <c r="D5" s="66"/>
      <c r="E5" s="64"/>
      <c r="F5" s="9"/>
      <c r="G5" s="12" t="str">
        <f>IFERROR(INDEX(Validations!$G$21:$L$26,MATCH('Key Risk Register'!E5,Validations!$G$21:$G$26,0),MATCH('Key Risk Register'!F5,Validations!$G$21:$L$21,0)),"")</f>
        <v/>
      </c>
      <c r="H5" s="5"/>
      <c r="I5" s="5"/>
      <c r="J5" s="41"/>
      <c r="K5" s="6"/>
      <c r="L5" s="17"/>
      <c r="M5" s="4"/>
      <c r="N5" s="4"/>
      <c r="O5" s="3"/>
      <c r="P5" s="68"/>
      <c r="Q5" s="67"/>
      <c r="R5" s="41"/>
      <c r="S5" s="41"/>
      <c r="T5" s="69"/>
      <c r="U5" s="64"/>
      <c r="V5" s="5"/>
      <c r="W5" s="41"/>
      <c r="X5" s="52"/>
      <c r="Y5" s="53"/>
      <c r="Z5" s="69"/>
    </row>
    <row r="6" spans="1:26" x14ac:dyDescent="0.35">
      <c r="A6" s="2">
        <v>4</v>
      </c>
      <c r="B6" s="17"/>
      <c r="C6" s="17"/>
      <c r="D6" s="66"/>
      <c r="E6" s="64"/>
      <c r="F6" s="9"/>
      <c r="G6" s="12" t="str">
        <f>IFERROR(INDEX(Validations!$G$21:$L$26,MATCH('Key Risk Register'!E6,Validations!$G$21:$G$26,0),MATCH('Key Risk Register'!F6,Validations!$G$21:$L$21,0)),"")</f>
        <v/>
      </c>
      <c r="H6" s="5"/>
      <c r="I6" s="5"/>
      <c r="J6" s="41"/>
      <c r="K6" s="6"/>
      <c r="L6" s="17"/>
      <c r="M6" s="4"/>
      <c r="N6" s="4"/>
      <c r="O6" s="3"/>
      <c r="P6" s="68"/>
      <c r="Q6" s="67"/>
      <c r="R6" s="41"/>
      <c r="S6" s="41"/>
      <c r="T6" s="69"/>
      <c r="U6" s="64"/>
      <c r="V6" s="5"/>
      <c r="W6" s="41"/>
      <c r="X6" s="52"/>
      <c r="Y6" s="53"/>
      <c r="Z6" s="69"/>
    </row>
    <row r="7" spans="1:26" x14ac:dyDescent="0.35">
      <c r="A7" s="2">
        <v>5</v>
      </c>
      <c r="B7" s="17"/>
      <c r="C7" s="17"/>
      <c r="D7" s="66"/>
      <c r="E7" s="64"/>
      <c r="F7" s="9"/>
      <c r="G7" s="12" t="str">
        <f>IFERROR(INDEX(Validations!$G$21:$L$26,MATCH('Key Risk Register'!E7,Validations!$G$21:$G$26,0),MATCH('Key Risk Register'!F7,Validations!$G$21:$L$21,0)),"")</f>
        <v/>
      </c>
      <c r="H7" s="5"/>
      <c r="I7" s="5"/>
      <c r="J7" s="41"/>
      <c r="K7" s="6"/>
      <c r="L7" s="17"/>
      <c r="M7" s="4"/>
      <c r="N7" s="4"/>
      <c r="O7" s="3"/>
      <c r="P7" s="68"/>
      <c r="Q7" s="67"/>
      <c r="R7" s="41"/>
      <c r="S7" s="41"/>
      <c r="T7" s="69"/>
      <c r="U7" s="64"/>
      <c r="V7" s="5"/>
      <c r="W7" s="41"/>
      <c r="X7" s="52"/>
      <c r="Y7" s="53"/>
      <c r="Z7" s="69"/>
    </row>
    <row r="8" spans="1:26" x14ac:dyDescent="0.35">
      <c r="A8" s="2">
        <v>6</v>
      </c>
      <c r="B8" s="17"/>
      <c r="C8" s="17"/>
      <c r="D8" s="66"/>
      <c r="E8" s="64"/>
      <c r="F8" s="9"/>
      <c r="G8" s="12" t="str">
        <f>IFERROR(INDEX(Validations!$G$21:$L$26,MATCH('Key Risk Register'!E8,Validations!$G$21:$G$26,0),MATCH('Key Risk Register'!F8,Validations!$G$21:$L$21,0)),"")</f>
        <v/>
      </c>
      <c r="H8" s="5"/>
      <c r="I8" s="5"/>
      <c r="J8" s="41"/>
      <c r="K8" s="6"/>
      <c r="L8" s="17"/>
      <c r="M8" s="4"/>
      <c r="N8" s="4"/>
      <c r="O8" s="3"/>
      <c r="P8" s="68"/>
      <c r="Q8" s="67"/>
      <c r="R8" s="41"/>
      <c r="S8" s="41"/>
      <c r="T8" s="69"/>
      <c r="U8" s="64"/>
      <c r="V8" s="5"/>
      <c r="W8" s="41"/>
      <c r="X8" s="52"/>
      <c r="Y8" s="53"/>
      <c r="Z8" s="69"/>
    </row>
    <row r="9" spans="1:26" x14ac:dyDescent="0.35">
      <c r="A9" s="2">
        <v>7</v>
      </c>
      <c r="B9" s="17"/>
      <c r="C9" s="17"/>
      <c r="D9" s="66"/>
      <c r="E9" s="64"/>
      <c r="F9" s="9"/>
      <c r="G9" s="12" t="str">
        <f>IFERROR(INDEX(Validations!$G$21:$L$26,MATCH('Key Risk Register'!E9,Validations!$G$21:$G$26,0),MATCH('Key Risk Register'!F9,Validations!$G$21:$L$21,0)),"")</f>
        <v/>
      </c>
      <c r="H9" s="5"/>
      <c r="I9" s="5"/>
      <c r="J9" s="41"/>
      <c r="K9" s="6"/>
      <c r="L9" s="17"/>
      <c r="M9" s="4"/>
      <c r="N9" s="4"/>
      <c r="O9" s="3"/>
      <c r="P9" s="68"/>
      <c r="Q9" s="67"/>
      <c r="R9" s="41"/>
      <c r="S9" s="41"/>
      <c r="T9" s="69"/>
      <c r="U9" s="64"/>
      <c r="V9" s="5"/>
      <c r="W9" s="41"/>
      <c r="X9" s="52"/>
      <c r="Y9" s="53"/>
      <c r="Z9" s="69"/>
    </row>
    <row r="10" spans="1:26" x14ac:dyDescent="0.35">
      <c r="A10" s="2">
        <v>8</v>
      </c>
      <c r="B10" s="17"/>
      <c r="C10" s="17"/>
      <c r="D10" s="66"/>
      <c r="E10" s="64"/>
      <c r="F10" s="9"/>
      <c r="G10" s="12" t="str">
        <f>IFERROR(INDEX(Validations!$G$21:$L$26,MATCH('Key Risk Register'!E10,Validations!$G$21:$G$26,0),MATCH('Key Risk Register'!F10,Validations!$G$21:$L$21,0)),"")</f>
        <v/>
      </c>
      <c r="H10" s="5"/>
      <c r="I10" s="5"/>
      <c r="J10" s="41"/>
      <c r="K10" s="6"/>
      <c r="L10" s="17"/>
      <c r="M10" s="4"/>
      <c r="N10" s="4"/>
      <c r="O10" s="3"/>
      <c r="P10" s="68"/>
      <c r="Q10" s="67"/>
      <c r="R10" s="41"/>
      <c r="S10" s="41"/>
      <c r="T10" s="69"/>
      <c r="U10" s="64"/>
      <c r="V10" s="5"/>
      <c r="W10" s="41"/>
      <c r="X10" s="52"/>
      <c r="Y10" s="53"/>
      <c r="Z10" s="69"/>
    </row>
    <row r="11" spans="1:26" x14ac:dyDescent="0.35">
      <c r="A11" s="2">
        <v>9</v>
      </c>
      <c r="B11" s="17"/>
      <c r="C11" s="17"/>
      <c r="D11" s="66"/>
      <c r="E11" s="64"/>
      <c r="F11" s="9"/>
      <c r="G11" s="12" t="str">
        <f>IFERROR(INDEX(Validations!$G$21:$L$26,MATCH('Key Risk Register'!E11,Validations!$G$21:$G$26,0),MATCH('Key Risk Register'!F11,Validations!$G$21:$L$21,0)),"")</f>
        <v/>
      </c>
      <c r="H11" s="5"/>
      <c r="I11" s="5"/>
      <c r="J11" s="41"/>
      <c r="K11" s="6"/>
      <c r="L11" s="17"/>
      <c r="M11" s="4"/>
      <c r="N11" s="4"/>
      <c r="O11" s="3"/>
      <c r="P11" s="68"/>
      <c r="Q11" s="67"/>
      <c r="R11" s="41"/>
      <c r="S11" s="41"/>
      <c r="T11" s="69"/>
      <c r="U11" s="64"/>
      <c r="V11" s="5"/>
      <c r="W11" s="41"/>
      <c r="X11" s="52"/>
      <c r="Y11" s="53"/>
      <c r="Z11" s="69"/>
    </row>
    <row r="12" spans="1:26" x14ac:dyDescent="0.35">
      <c r="A12" s="2">
        <v>10</v>
      </c>
      <c r="B12" s="17"/>
      <c r="C12" s="17"/>
      <c r="D12" s="66"/>
      <c r="E12" s="64"/>
      <c r="F12" s="9"/>
      <c r="G12" s="12" t="str">
        <f>IFERROR(INDEX(Validations!$G$21:$L$26,MATCH('Key Risk Register'!E12,Validations!$G$21:$G$26,0),MATCH('Key Risk Register'!F12,Validations!$G$21:$L$21,0)),"")</f>
        <v/>
      </c>
      <c r="H12" s="5"/>
      <c r="I12" s="5"/>
      <c r="J12" s="41"/>
      <c r="K12" s="6"/>
      <c r="L12" s="17"/>
      <c r="M12" s="4"/>
      <c r="N12" s="4"/>
      <c r="O12" s="3"/>
      <c r="P12" s="68"/>
      <c r="Q12" s="67"/>
      <c r="R12" s="41"/>
      <c r="S12" s="41"/>
      <c r="T12" s="69"/>
      <c r="U12" s="64"/>
      <c r="V12" s="5"/>
      <c r="W12" s="41"/>
      <c r="X12" s="52"/>
      <c r="Y12" s="53"/>
      <c r="Z12" s="69"/>
    </row>
    <row r="13" spans="1:26" x14ac:dyDescent="0.35">
      <c r="A13" s="2">
        <v>11</v>
      </c>
      <c r="B13" s="17"/>
      <c r="C13" s="17"/>
      <c r="D13" s="66"/>
      <c r="E13" s="64"/>
      <c r="F13" s="9"/>
      <c r="G13" s="12" t="str">
        <f>IFERROR(INDEX(Validations!$G$21:$L$26,MATCH('Key Risk Register'!E13,Validations!$G$21:$G$26,0),MATCH('Key Risk Register'!F13,Validations!$G$21:$L$21,0)),"")</f>
        <v/>
      </c>
      <c r="H13" s="5"/>
      <c r="I13" s="5"/>
      <c r="J13" s="41"/>
      <c r="K13" s="6"/>
      <c r="L13" s="17"/>
      <c r="M13" s="4"/>
      <c r="N13" s="4"/>
      <c r="O13" s="3"/>
      <c r="P13" s="68"/>
      <c r="Q13" s="67"/>
      <c r="R13" s="41"/>
      <c r="S13" s="41"/>
      <c r="T13" s="69"/>
      <c r="U13" s="64"/>
      <c r="V13" s="5"/>
      <c r="W13" s="41"/>
      <c r="X13" s="52"/>
      <c r="Y13" s="53"/>
      <c r="Z13" s="69"/>
    </row>
    <row r="14" spans="1:26" x14ac:dyDescent="0.35">
      <c r="A14" s="2">
        <v>12</v>
      </c>
      <c r="B14" s="17"/>
      <c r="C14" s="17"/>
      <c r="D14" s="66"/>
      <c r="E14" s="64"/>
      <c r="F14" s="9"/>
      <c r="G14" s="12" t="str">
        <f>IFERROR(INDEX(Validations!$G$21:$L$26,MATCH('Key Risk Register'!E14,Validations!$G$21:$G$26,0),MATCH('Key Risk Register'!F14,Validations!$G$21:$L$21,0)),"")</f>
        <v/>
      </c>
      <c r="H14" s="5"/>
      <c r="I14" s="5"/>
      <c r="J14" s="41"/>
      <c r="K14" s="6"/>
      <c r="L14" s="17"/>
      <c r="M14" s="4"/>
      <c r="N14" s="4"/>
      <c r="O14" s="3"/>
      <c r="P14" s="68"/>
      <c r="Q14" s="67"/>
      <c r="R14" s="41"/>
      <c r="S14" s="41"/>
      <c r="T14" s="69"/>
      <c r="U14" s="64"/>
      <c r="V14" s="5"/>
      <c r="W14" s="41"/>
      <c r="X14" s="52"/>
      <c r="Y14" s="53"/>
      <c r="Z14" s="69"/>
    </row>
    <row r="15" spans="1:26" x14ac:dyDescent="0.35">
      <c r="A15" s="2">
        <v>13</v>
      </c>
      <c r="B15" s="17"/>
      <c r="C15" s="17"/>
      <c r="D15" s="66"/>
      <c r="E15" s="64"/>
      <c r="F15" s="9"/>
      <c r="G15" s="12" t="str">
        <f>IFERROR(INDEX(Validations!$G$21:$L$26,MATCH('Key Risk Register'!E15,Validations!$G$21:$G$26,0),MATCH('Key Risk Register'!F15,Validations!$G$21:$L$21,0)),"")</f>
        <v/>
      </c>
      <c r="H15" s="5"/>
      <c r="I15" s="5"/>
      <c r="J15" s="41"/>
      <c r="K15" s="6"/>
      <c r="L15" s="17"/>
      <c r="M15" s="4"/>
      <c r="N15" s="4"/>
      <c r="O15" s="3"/>
      <c r="P15" s="68"/>
      <c r="Q15" s="67"/>
      <c r="R15" s="41"/>
      <c r="S15" s="41"/>
      <c r="T15" s="69"/>
      <c r="U15" s="64"/>
      <c r="V15" s="5"/>
      <c r="W15" s="41"/>
      <c r="X15" s="52"/>
      <c r="Y15" s="53"/>
      <c r="Z15" s="69"/>
    </row>
    <row r="16" spans="1:26" x14ac:dyDescent="0.35">
      <c r="A16" s="2">
        <v>14</v>
      </c>
      <c r="B16" s="17"/>
      <c r="C16" s="17"/>
      <c r="D16" s="66"/>
      <c r="E16" s="64"/>
      <c r="F16" s="9"/>
      <c r="G16" s="12" t="str">
        <f>IFERROR(INDEX(Validations!$G$21:$L$26,MATCH('Key Risk Register'!E16,Validations!$G$21:$G$26,0),MATCH('Key Risk Register'!F16,Validations!$G$21:$L$21,0)),"")</f>
        <v/>
      </c>
      <c r="H16" s="5"/>
      <c r="I16" s="5"/>
      <c r="J16" s="41"/>
      <c r="K16" s="6"/>
      <c r="L16" s="17"/>
      <c r="M16" s="4"/>
      <c r="N16" s="4"/>
      <c r="O16" s="3"/>
      <c r="P16" s="68"/>
      <c r="Q16" s="67"/>
      <c r="R16" s="41"/>
      <c r="S16" s="41"/>
      <c r="T16" s="69"/>
      <c r="U16" s="64"/>
      <c r="V16" s="5"/>
      <c r="W16" s="41"/>
      <c r="X16" s="52"/>
      <c r="Y16" s="53"/>
      <c r="Z16" s="69"/>
    </row>
    <row r="17" spans="1:26" x14ac:dyDescent="0.35">
      <c r="A17" s="2">
        <v>15</v>
      </c>
      <c r="B17" s="17"/>
      <c r="C17" s="17"/>
      <c r="D17" s="66"/>
      <c r="E17" s="64"/>
      <c r="F17" s="9"/>
      <c r="G17" s="12" t="str">
        <f>IFERROR(INDEX(Validations!$G$21:$L$26,MATCH('Key Risk Register'!E17,Validations!$G$21:$G$26,0),MATCH('Key Risk Register'!F17,Validations!$G$21:$L$21,0)),"")</f>
        <v/>
      </c>
      <c r="H17" s="5"/>
      <c r="I17" s="5"/>
      <c r="J17" s="41"/>
      <c r="K17" s="6"/>
      <c r="L17" s="17"/>
      <c r="M17" s="4"/>
      <c r="N17" s="4"/>
      <c r="O17" s="3"/>
      <c r="P17" s="68"/>
      <c r="Q17" s="67"/>
      <c r="R17" s="41"/>
      <c r="S17" s="41"/>
      <c r="T17" s="69"/>
      <c r="U17" s="64"/>
      <c r="V17" s="5"/>
      <c r="W17" s="41"/>
      <c r="X17" s="52"/>
      <c r="Y17" s="53"/>
      <c r="Z17" s="69"/>
    </row>
    <row r="18" spans="1:26" x14ac:dyDescent="0.35">
      <c r="A18" s="2">
        <v>16</v>
      </c>
      <c r="B18" s="17"/>
      <c r="C18" s="17"/>
      <c r="D18" s="66"/>
      <c r="E18" s="64"/>
      <c r="F18" s="9"/>
      <c r="G18" s="12" t="str">
        <f>IFERROR(INDEX(Validations!$G$21:$L$26,MATCH('Key Risk Register'!E18,Validations!$G$21:$G$26,0),MATCH('Key Risk Register'!F18,Validations!$G$21:$L$21,0)),"")</f>
        <v/>
      </c>
      <c r="H18" s="5"/>
      <c r="I18" s="5"/>
      <c r="J18" s="41"/>
      <c r="K18" s="6"/>
      <c r="L18" s="17"/>
      <c r="M18" s="4"/>
      <c r="N18" s="4"/>
      <c r="O18" s="3"/>
      <c r="P18" s="68"/>
      <c r="Q18" s="67"/>
      <c r="R18" s="41"/>
      <c r="S18" s="41"/>
      <c r="T18" s="69"/>
      <c r="U18" s="64"/>
      <c r="V18" s="5"/>
      <c r="W18" s="41"/>
      <c r="X18" s="52"/>
      <c r="Y18" s="53"/>
      <c r="Z18" s="69"/>
    </row>
    <row r="19" spans="1:26" x14ac:dyDescent="0.35">
      <c r="A19" s="2">
        <v>17</v>
      </c>
      <c r="B19" s="17"/>
      <c r="C19" s="17"/>
      <c r="D19" s="66"/>
      <c r="E19" s="64"/>
      <c r="F19" s="9"/>
      <c r="G19" s="12" t="str">
        <f>IFERROR(INDEX(Validations!$G$21:$L$26,MATCH('Key Risk Register'!E19,Validations!$G$21:$G$26,0),MATCH('Key Risk Register'!F19,Validations!$G$21:$L$21,0)),"")</f>
        <v/>
      </c>
      <c r="H19" s="5"/>
      <c r="I19" s="5"/>
      <c r="J19" s="41"/>
      <c r="K19" s="6"/>
      <c r="L19" s="17"/>
      <c r="M19" s="4"/>
      <c r="N19" s="4"/>
      <c r="O19" s="3"/>
      <c r="P19" s="68"/>
      <c r="Q19" s="67"/>
      <c r="R19" s="41"/>
      <c r="S19" s="41"/>
      <c r="T19" s="69"/>
      <c r="U19" s="64"/>
      <c r="V19" s="5"/>
      <c r="W19" s="41"/>
      <c r="X19" s="52"/>
      <c r="Y19" s="53"/>
      <c r="Z19" s="69"/>
    </row>
    <row r="20" spans="1:26" x14ac:dyDescent="0.35">
      <c r="A20" s="2">
        <v>18</v>
      </c>
      <c r="B20" s="17"/>
      <c r="C20" s="17"/>
      <c r="D20" s="66"/>
      <c r="E20" s="64"/>
      <c r="F20" s="9"/>
      <c r="G20" s="12" t="str">
        <f>IFERROR(INDEX(Validations!$G$21:$L$26,MATCH('Key Risk Register'!E20,Validations!$G$21:$G$26,0),MATCH('Key Risk Register'!F20,Validations!$G$21:$L$21,0)),"")</f>
        <v/>
      </c>
      <c r="H20" s="5"/>
      <c r="I20" s="5"/>
      <c r="J20" s="41"/>
      <c r="K20" s="6"/>
      <c r="L20" s="17"/>
      <c r="M20" s="4"/>
      <c r="N20" s="4"/>
      <c r="O20" s="3"/>
      <c r="P20" s="68"/>
      <c r="Q20" s="67"/>
      <c r="R20" s="41"/>
      <c r="S20" s="41"/>
      <c r="T20" s="69"/>
      <c r="U20" s="64"/>
      <c r="V20" s="5"/>
      <c r="W20" s="41"/>
      <c r="X20" s="52"/>
      <c r="Y20" s="53"/>
      <c r="Z20" s="69"/>
    </row>
    <row r="21" spans="1:26" x14ac:dyDescent="0.35">
      <c r="A21" s="2">
        <v>19</v>
      </c>
      <c r="B21" s="17"/>
      <c r="C21" s="17"/>
      <c r="D21" s="66"/>
      <c r="E21" s="64"/>
      <c r="F21" s="9"/>
      <c r="G21" s="12" t="str">
        <f>IFERROR(INDEX(Validations!$G$21:$L$26,MATCH('Key Risk Register'!E21,Validations!$G$21:$G$26,0),MATCH('Key Risk Register'!F21,Validations!$G$21:$L$21,0)),"")</f>
        <v/>
      </c>
      <c r="H21" s="5"/>
      <c r="I21" s="5"/>
      <c r="J21" s="41"/>
      <c r="K21" s="6"/>
      <c r="L21" s="17"/>
      <c r="M21" s="4"/>
      <c r="N21" s="4"/>
      <c r="O21" s="3"/>
      <c r="P21" s="68"/>
      <c r="Q21" s="67"/>
      <c r="R21" s="41"/>
      <c r="S21" s="41"/>
      <c r="T21" s="69"/>
      <c r="U21" s="64"/>
      <c r="V21" s="5"/>
      <c r="W21" s="41"/>
      <c r="X21" s="52"/>
      <c r="Y21" s="53"/>
      <c r="Z21" s="69"/>
    </row>
    <row r="22" spans="1:26" x14ac:dyDescent="0.35">
      <c r="A22" s="2">
        <v>20</v>
      </c>
      <c r="B22" s="17"/>
      <c r="C22" s="17"/>
      <c r="D22" s="66"/>
      <c r="E22" s="64"/>
      <c r="F22" s="9"/>
      <c r="G22" s="12" t="str">
        <f>IFERROR(INDEX(Validations!$G$21:$L$26,MATCH('Key Risk Register'!E22,Validations!$G$21:$G$26,0),MATCH('Key Risk Register'!F22,Validations!$G$21:$L$21,0)),"")</f>
        <v/>
      </c>
      <c r="H22" s="5"/>
      <c r="I22" s="5"/>
      <c r="J22" s="41"/>
      <c r="K22" s="6"/>
      <c r="L22" s="17"/>
      <c r="M22" s="4"/>
      <c r="N22" s="4"/>
      <c r="O22" s="3"/>
      <c r="P22" s="68"/>
      <c r="Q22" s="67"/>
      <c r="R22" s="41"/>
      <c r="S22" s="41"/>
      <c r="T22" s="69"/>
      <c r="U22" s="64"/>
      <c r="V22" s="5"/>
      <c r="W22" s="41"/>
      <c r="X22" s="52"/>
      <c r="Y22" s="53"/>
      <c r="Z22" s="69"/>
    </row>
    <row r="23" spans="1:26" x14ac:dyDescent="0.35">
      <c r="A23" s="2">
        <v>21</v>
      </c>
      <c r="B23" s="17"/>
      <c r="C23" s="17"/>
      <c r="D23" s="66"/>
      <c r="E23" s="64"/>
      <c r="F23" s="9"/>
      <c r="G23" s="12" t="str">
        <f>IFERROR(INDEX(Validations!$G$21:$L$26,MATCH('Key Risk Register'!E23,Validations!$G$21:$G$26,0),MATCH('Key Risk Register'!F23,Validations!$G$21:$L$21,0)),"")</f>
        <v/>
      </c>
      <c r="H23" s="5"/>
      <c r="I23" s="5"/>
      <c r="J23" s="41"/>
      <c r="K23" s="6"/>
      <c r="L23" s="17"/>
      <c r="M23" s="4"/>
      <c r="N23" s="4"/>
      <c r="O23" s="3"/>
      <c r="P23" s="68"/>
      <c r="Q23" s="67"/>
      <c r="R23" s="41"/>
      <c r="S23" s="41"/>
      <c r="T23" s="69"/>
      <c r="U23" s="64"/>
      <c r="V23" s="5"/>
      <c r="W23" s="41"/>
      <c r="X23" s="52"/>
      <c r="Y23" s="53"/>
      <c r="Z23" s="69"/>
    </row>
    <row r="24" spans="1:26" x14ac:dyDescent="0.35">
      <c r="A24" s="2">
        <v>22</v>
      </c>
      <c r="B24" s="17"/>
      <c r="C24" s="17"/>
      <c r="D24" s="66"/>
      <c r="E24" s="64"/>
      <c r="F24" s="9"/>
      <c r="G24" s="12" t="str">
        <f>IFERROR(INDEX(Validations!$G$21:$L$26,MATCH('Key Risk Register'!E24,Validations!$G$21:$G$26,0),MATCH('Key Risk Register'!F24,Validations!$G$21:$L$21,0)),"")</f>
        <v/>
      </c>
      <c r="H24" s="5"/>
      <c r="I24" s="5"/>
      <c r="J24" s="41"/>
      <c r="K24" s="6"/>
      <c r="L24" s="17"/>
      <c r="M24" s="4"/>
      <c r="N24" s="4"/>
      <c r="O24" s="3"/>
      <c r="P24" s="68"/>
      <c r="Q24" s="67"/>
      <c r="R24" s="41"/>
      <c r="S24" s="41"/>
      <c r="T24" s="69"/>
      <c r="U24" s="64"/>
      <c r="V24" s="5"/>
      <c r="W24" s="41"/>
      <c r="X24" s="52"/>
      <c r="Y24" s="53"/>
      <c r="Z24" s="69"/>
    </row>
    <row r="25" spans="1:26" x14ac:dyDescent="0.35">
      <c r="A25" s="2">
        <v>23</v>
      </c>
      <c r="B25" s="17"/>
      <c r="C25" s="17"/>
      <c r="D25" s="66"/>
      <c r="E25" s="64"/>
      <c r="F25" s="9"/>
      <c r="G25" s="12" t="str">
        <f>IFERROR(INDEX(Validations!$G$21:$L$26,MATCH('Key Risk Register'!E25,Validations!$G$21:$G$26,0),MATCH('Key Risk Register'!F25,Validations!$G$21:$L$21,0)),"")</f>
        <v/>
      </c>
      <c r="H25" s="5"/>
      <c r="I25" s="5"/>
      <c r="J25" s="41"/>
      <c r="K25" s="6"/>
      <c r="L25" s="17"/>
      <c r="M25" s="4"/>
      <c r="N25" s="4"/>
      <c r="O25" s="3"/>
      <c r="P25" s="68"/>
      <c r="Q25" s="67"/>
      <c r="R25" s="41"/>
      <c r="S25" s="41"/>
      <c r="T25" s="69"/>
      <c r="U25" s="64"/>
      <c r="V25" s="5"/>
      <c r="W25" s="41"/>
      <c r="X25" s="52"/>
      <c r="Y25" s="53"/>
      <c r="Z25" s="69"/>
    </row>
    <row r="26" spans="1:26" x14ac:dyDescent="0.35">
      <c r="A26" s="2">
        <v>24</v>
      </c>
      <c r="B26" s="17"/>
      <c r="C26" s="17"/>
      <c r="D26" s="66"/>
      <c r="E26" s="64"/>
      <c r="F26" s="9"/>
      <c r="G26" s="12" t="str">
        <f>IFERROR(INDEX(Validations!$G$21:$L$26,MATCH('Key Risk Register'!E26,Validations!$G$21:$G$26,0),MATCH('Key Risk Register'!F26,Validations!$G$21:$L$21,0)),"")</f>
        <v/>
      </c>
      <c r="H26" s="5"/>
      <c r="I26" s="5"/>
      <c r="J26" s="41"/>
      <c r="K26" s="6"/>
      <c r="L26" s="17"/>
      <c r="M26" s="4"/>
      <c r="N26" s="4"/>
      <c r="O26" s="3"/>
      <c r="P26" s="68"/>
      <c r="Q26" s="67"/>
      <c r="R26" s="41"/>
      <c r="S26" s="41"/>
      <c r="T26" s="69"/>
      <c r="U26" s="64"/>
      <c r="V26" s="5"/>
      <c r="W26" s="41"/>
      <c r="X26" s="52"/>
      <c r="Y26" s="53"/>
      <c r="Z26" s="69"/>
    </row>
    <row r="27" spans="1:26" x14ac:dyDescent="0.35">
      <c r="A27" s="2">
        <v>25</v>
      </c>
      <c r="B27" s="17"/>
      <c r="C27" s="17"/>
      <c r="D27" s="66"/>
      <c r="E27" s="64"/>
      <c r="F27" s="9"/>
      <c r="G27" s="12" t="str">
        <f>IFERROR(INDEX(Validations!$G$21:$L$26,MATCH('Key Risk Register'!E27,Validations!$G$21:$G$26,0),MATCH('Key Risk Register'!F27,Validations!$G$21:$L$21,0)),"")</f>
        <v/>
      </c>
      <c r="H27" s="5"/>
      <c r="I27" s="5"/>
      <c r="J27" s="41"/>
      <c r="K27" s="6"/>
      <c r="L27" s="17"/>
      <c r="M27" s="4"/>
      <c r="N27" s="4"/>
      <c r="O27" s="3"/>
      <c r="P27" s="68"/>
      <c r="Q27" s="67"/>
      <c r="R27" s="41"/>
      <c r="S27" s="41"/>
      <c r="T27" s="69"/>
      <c r="U27" s="64"/>
      <c r="V27" s="5"/>
      <c r="W27" s="41"/>
      <c r="X27" s="52"/>
      <c r="Y27" s="53"/>
      <c r="Z27" s="69"/>
    </row>
    <row r="28" spans="1:26" x14ac:dyDescent="0.35">
      <c r="A28" s="2">
        <v>26</v>
      </c>
      <c r="B28" s="17"/>
      <c r="C28" s="17"/>
      <c r="D28" s="66"/>
      <c r="E28" s="64"/>
      <c r="F28" s="9"/>
      <c r="G28" s="12" t="str">
        <f>IFERROR(INDEX(Validations!$G$21:$L$26,MATCH('Key Risk Register'!E28,Validations!$G$21:$G$26,0),MATCH('Key Risk Register'!F28,Validations!$G$21:$L$21,0)),"")</f>
        <v/>
      </c>
      <c r="H28" s="5"/>
      <c r="I28" s="5"/>
      <c r="J28" s="41"/>
      <c r="K28" s="6"/>
      <c r="L28" s="17"/>
      <c r="M28" s="4"/>
      <c r="N28" s="4"/>
      <c r="O28" s="3"/>
      <c r="P28" s="68"/>
      <c r="Q28" s="67"/>
      <c r="R28" s="41"/>
      <c r="S28" s="41"/>
      <c r="T28" s="69"/>
      <c r="U28" s="64"/>
      <c r="V28" s="5"/>
      <c r="W28" s="41"/>
      <c r="X28" s="52"/>
      <c r="Y28" s="53"/>
      <c r="Z28" s="69"/>
    </row>
    <row r="29" spans="1:26" x14ac:dyDescent="0.35">
      <c r="A29" s="2">
        <v>27</v>
      </c>
      <c r="B29" s="17"/>
      <c r="C29" s="17"/>
      <c r="D29" s="66"/>
      <c r="E29" s="64"/>
      <c r="F29" s="9"/>
      <c r="G29" s="12" t="str">
        <f>IFERROR(INDEX(Validations!$G$21:$L$26,MATCH('Key Risk Register'!E29,Validations!$G$21:$G$26,0),MATCH('Key Risk Register'!F29,Validations!$G$21:$L$21,0)),"")</f>
        <v/>
      </c>
      <c r="H29" s="5"/>
      <c r="I29" s="5"/>
      <c r="J29" s="41"/>
      <c r="K29" s="6"/>
      <c r="L29" s="17"/>
      <c r="M29" s="4"/>
      <c r="N29" s="4"/>
      <c r="O29" s="3"/>
      <c r="P29" s="68"/>
      <c r="Q29" s="67"/>
      <c r="R29" s="41"/>
      <c r="S29" s="41"/>
      <c r="T29" s="69"/>
      <c r="U29" s="64"/>
      <c r="V29" s="5"/>
      <c r="W29" s="41"/>
      <c r="X29" s="52"/>
      <c r="Y29" s="53"/>
      <c r="Z29" s="69"/>
    </row>
    <row r="30" spans="1:26" x14ac:dyDescent="0.35">
      <c r="A30" s="2">
        <v>28</v>
      </c>
      <c r="B30" s="17"/>
      <c r="C30" s="17"/>
      <c r="D30" s="66"/>
      <c r="E30" s="64"/>
      <c r="F30" s="9"/>
      <c r="G30" s="12" t="str">
        <f>IFERROR(INDEX(Validations!$G$21:$L$26,MATCH('Key Risk Register'!E30,Validations!$G$21:$G$26,0),MATCH('Key Risk Register'!F30,Validations!$G$21:$L$21,0)),"")</f>
        <v/>
      </c>
      <c r="H30" s="5"/>
      <c r="I30" s="5"/>
      <c r="J30" s="41"/>
      <c r="K30" s="6"/>
      <c r="L30" s="17"/>
      <c r="M30" s="4"/>
      <c r="N30" s="4"/>
      <c r="O30" s="3"/>
      <c r="P30" s="68"/>
      <c r="Q30" s="67"/>
      <c r="R30" s="41"/>
      <c r="S30" s="41"/>
      <c r="T30" s="69"/>
      <c r="U30" s="64"/>
      <c r="V30" s="5"/>
      <c r="W30" s="41"/>
      <c r="X30" s="52"/>
      <c r="Y30" s="53"/>
      <c r="Z30" s="69"/>
    </row>
    <row r="31" spans="1:26" x14ac:dyDescent="0.35">
      <c r="A31" s="2">
        <v>29</v>
      </c>
      <c r="B31" s="17"/>
      <c r="C31" s="17"/>
      <c r="D31" s="66"/>
      <c r="E31" s="64"/>
      <c r="F31" s="9"/>
      <c r="G31" s="12" t="str">
        <f>IFERROR(INDEX(Validations!$G$21:$L$26,MATCH('Key Risk Register'!E31,Validations!$G$21:$G$26,0),MATCH('Key Risk Register'!F31,Validations!$G$21:$L$21,0)),"")</f>
        <v/>
      </c>
      <c r="H31" s="5"/>
      <c r="I31" s="5"/>
      <c r="J31" s="41"/>
      <c r="K31" s="6"/>
      <c r="L31" s="17"/>
      <c r="M31" s="4"/>
      <c r="N31" s="4"/>
      <c r="O31" s="3"/>
      <c r="P31" s="68"/>
      <c r="Q31" s="67"/>
      <c r="R31" s="41"/>
      <c r="S31" s="41"/>
      <c r="T31" s="69"/>
      <c r="U31" s="64"/>
      <c r="V31" s="5"/>
      <c r="W31" s="41"/>
      <c r="X31" s="52"/>
      <c r="Y31" s="53"/>
      <c r="Z31" s="69"/>
    </row>
    <row r="32" spans="1:26" x14ac:dyDescent="0.35">
      <c r="A32" s="2">
        <v>30</v>
      </c>
      <c r="B32" s="17"/>
      <c r="C32" s="17"/>
      <c r="D32" s="66"/>
      <c r="E32" s="64"/>
      <c r="F32" s="9"/>
      <c r="G32" s="12" t="str">
        <f>IFERROR(INDEX(Validations!$G$21:$L$26,MATCH('Key Risk Register'!E32,Validations!$G$21:$G$26,0),MATCH('Key Risk Register'!F32,Validations!$G$21:$L$21,0)),"")</f>
        <v/>
      </c>
      <c r="H32" s="5"/>
      <c r="I32" s="5"/>
      <c r="J32" s="41"/>
      <c r="K32" s="6"/>
      <c r="L32" s="17"/>
      <c r="M32" s="4"/>
      <c r="N32" s="4"/>
      <c r="O32" s="3"/>
      <c r="P32" s="68"/>
      <c r="Q32" s="67"/>
      <c r="R32" s="41"/>
      <c r="S32" s="41"/>
      <c r="T32" s="69"/>
      <c r="U32" s="64"/>
      <c r="V32" s="5"/>
      <c r="W32" s="41"/>
      <c r="X32" s="52"/>
      <c r="Y32" s="53"/>
      <c r="Z32" s="69"/>
    </row>
    <row r="33" spans="1:26" x14ac:dyDescent="0.35">
      <c r="A33" s="2">
        <v>31</v>
      </c>
      <c r="B33" s="17"/>
      <c r="C33" s="17"/>
      <c r="D33" s="66"/>
      <c r="E33" s="64"/>
      <c r="F33" s="9"/>
      <c r="G33" s="12" t="str">
        <f>IFERROR(INDEX(Validations!$G$21:$L$26,MATCH('Key Risk Register'!E33,Validations!$G$21:$G$26,0),MATCH('Key Risk Register'!F33,Validations!$G$21:$L$21,0)),"")</f>
        <v/>
      </c>
      <c r="H33" s="5"/>
      <c r="I33" s="5"/>
      <c r="J33" s="41"/>
      <c r="K33" s="6"/>
      <c r="L33" s="17"/>
      <c r="M33" s="4"/>
      <c r="N33" s="4"/>
      <c r="O33" s="3"/>
      <c r="P33" s="68"/>
      <c r="Q33" s="67"/>
      <c r="R33" s="41"/>
      <c r="S33" s="41"/>
      <c r="T33" s="69"/>
      <c r="U33" s="64"/>
      <c r="V33" s="5"/>
      <c r="W33" s="41"/>
      <c r="X33" s="52"/>
      <c r="Y33" s="53"/>
      <c r="Z33" s="69"/>
    </row>
    <row r="34" spans="1:26" x14ac:dyDescent="0.35">
      <c r="A34" s="2">
        <v>32</v>
      </c>
      <c r="B34" s="17"/>
      <c r="C34" s="17"/>
      <c r="D34" s="66"/>
      <c r="E34" s="64"/>
      <c r="F34" s="9"/>
      <c r="G34" s="12" t="str">
        <f>IFERROR(INDEX(Validations!$G$21:$L$26,MATCH('Key Risk Register'!E34,Validations!$G$21:$G$26,0),MATCH('Key Risk Register'!F34,Validations!$G$21:$L$21,0)),"")</f>
        <v/>
      </c>
      <c r="H34" s="5"/>
      <c r="I34" s="5"/>
      <c r="J34" s="41"/>
      <c r="K34" s="6"/>
      <c r="L34" s="17"/>
      <c r="M34" s="4"/>
      <c r="N34" s="4"/>
      <c r="O34" s="3"/>
      <c r="P34" s="68"/>
      <c r="Q34" s="67"/>
      <c r="R34" s="41"/>
      <c r="S34" s="41"/>
      <c r="T34" s="69"/>
      <c r="U34" s="64"/>
      <c r="V34" s="5"/>
      <c r="W34" s="41"/>
      <c r="X34" s="52"/>
      <c r="Y34" s="53"/>
      <c r="Z34" s="69"/>
    </row>
    <row r="35" spans="1:26" x14ac:dyDescent="0.35">
      <c r="A35" s="2">
        <v>33</v>
      </c>
      <c r="B35" s="17"/>
      <c r="C35" s="17"/>
      <c r="D35" s="66"/>
      <c r="E35" s="64"/>
      <c r="F35" s="9"/>
      <c r="G35" s="12" t="str">
        <f>IFERROR(INDEX(Validations!$G$21:$L$26,MATCH('Key Risk Register'!E35,Validations!$G$21:$G$26,0),MATCH('Key Risk Register'!F35,Validations!$G$21:$L$21,0)),"")</f>
        <v/>
      </c>
      <c r="H35" s="5"/>
      <c r="I35" s="5"/>
      <c r="J35" s="41"/>
      <c r="K35" s="6"/>
      <c r="L35" s="17"/>
      <c r="M35" s="4"/>
      <c r="N35" s="4"/>
      <c r="O35" s="3"/>
      <c r="P35" s="68"/>
      <c r="Q35" s="67"/>
      <c r="R35" s="41"/>
      <c r="S35" s="41"/>
      <c r="T35" s="69"/>
      <c r="U35" s="64"/>
      <c r="V35" s="5"/>
      <c r="W35" s="41"/>
      <c r="X35" s="52"/>
      <c r="Y35" s="53"/>
      <c r="Z35" s="69"/>
    </row>
    <row r="36" spans="1:26" x14ac:dyDescent="0.35">
      <c r="A36" s="2">
        <v>34</v>
      </c>
      <c r="B36" s="17"/>
      <c r="C36" s="17"/>
      <c r="D36" s="66"/>
      <c r="E36" s="64"/>
      <c r="F36" s="9"/>
      <c r="G36" s="12" t="str">
        <f>IFERROR(INDEX(Validations!$G$21:$L$26,MATCH('Key Risk Register'!E36,Validations!$G$21:$G$26,0),MATCH('Key Risk Register'!F36,Validations!$G$21:$L$21,0)),"")</f>
        <v/>
      </c>
      <c r="H36" s="5"/>
      <c r="I36" s="5"/>
      <c r="J36" s="41"/>
      <c r="K36" s="6"/>
      <c r="L36" s="17"/>
      <c r="M36" s="4"/>
      <c r="N36" s="4"/>
      <c r="O36" s="3"/>
      <c r="P36" s="68"/>
      <c r="Q36" s="67"/>
      <c r="R36" s="41"/>
      <c r="S36" s="41"/>
      <c r="T36" s="69"/>
      <c r="U36" s="64"/>
      <c r="V36" s="5"/>
      <c r="W36" s="41"/>
      <c r="X36" s="52"/>
      <c r="Y36" s="53"/>
      <c r="Z36" s="69"/>
    </row>
    <row r="37" spans="1:26" x14ac:dyDescent="0.35">
      <c r="A37" s="2">
        <v>35</v>
      </c>
      <c r="B37" s="17"/>
      <c r="C37" s="17"/>
      <c r="D37" s="66"/>
      <c r="E37" s="64"/>
      <c r="F37" s="9"/>
      <c r="G37" s="12" t="str">
        <f>IFERROR(INDEX(Validations!$G$21:$L$26,MATCH('Key Risk Register'!E37,Validations!$G$21:$G$26,0),MATCH('Key Risk Register'!F37,Validations!$G$21:$L$21,0)),"")</f>
        <v/>
      </c>
      <c r="H37" s="5"/>
      <c r="I37" s="5"/>
      <c r="J37" s="41"/>
      <c r="K37" s="6"/>
      <c r="L37" s="17"/>
      <c r="M37" s="4"/>
      <c r="N37" s="4"/>
      <c r="O37" s="3"/>
      <c r="P37" s="68"/>
      <c r="Q37" s="67"/>
      <c r="R37" s="41"/>
      <c r="S37" s="41"/>
      <c r="T37" s="69"/>
      <c r="U37" s="64"/>
      <c r="V37" s="5"/>
      <c r="W37" s="41"/>
      <c r="X37" s="52"/>
      <c r="Y37" s="53"/>
      <c r="Z37" s="69"/>
    </row>
    <row r="38" spans="1:26" x14ac:dyDescent="0.35">
      <c r="A38" s="2">
        <v>36</v>
      </c>
      <c r="B38" s="17"/>
      <c r="C38" s="17"/>
      <c r="D38" s="66"/>
      <c r="E38" s="64"/>
      <c r="F38" s="9"/>
      <c r="G38" s="12" t="str">
        <f>IFERROR(INDEX(Validations!$G$21:$L$26,MATCH('Key Risk Register'!E38,Validations!$G$21:$G$26,0),MATCH('Key Risk Register'!F38,Validations!$G$21:$L$21,0)),"")</f>
        <v/>
      </c>
      <c r="H38" s="5"/>
      <c r="I38" s="5"/>
      <c r="J38" s="41"/>
      <c r="K38" s="6"/>
      <c r="L38" s="17"/>
      <c r="M38" s="4"/>
      <c r="N38" s="4"/>
      <c r="O38" s="3"/>
      <c r="P38" s="68"/>
      <c r="Q38" s="67"/>
      <c r="R38" s="41"/>
      <c r="S38" s="41"/>
      <c r="T38" s="69"/>
      <c r="U38" s="64"/>
      <c r="V38" s="5"/>
      <c r="W38" s="41"/>
      <c r="X38" s="52"/>
      <c r="Y38" s="53"/>
      <c r="Z38" s="69"/>
    </row>
    <row r="39" spans="1:26" x14ac:dyDescent="0.35">
      <c r="A39" s="2">
        <v>37</v>
      </c>
      <c r="B39" s="17"/>
      <c r="C39" s="17"/>
      <c r="D39" s="66"/>
      <c r="E39" s="64"/>
      <c r="F39" s="9"/>
      <c r="G39" s="12" t="str">
        <f>IFERROR(INDEX(Validations!$G$21:$L$26,MATCH('Key Risk Register'!E39,Validations!$G$21:$G$26,0),MATCH('Key Risk Register'!F39,Validations!$G$21:$L$21,0)),"")</f>
        <v/>
      </c>
      <c r="H39" s="5"/>
      <c r="I39" s="5"/>
      <c r="J39" s="41"/>
      <c r="K39" s="6"/>
      <c r="L39" s="17"/>
      <c r="M39" s="4"/>
      <c r="N39" s="4"/>
      <c r="O39" s="3"/>
      <c r="P39" s="68"/>
      <c r="Q39" s="67"/>
      <c r="R39" s="41"/>
      <c r="S39" s="41"/>
      <c r="T39" s="69"/>
      <c r="U39" s="64"/>
      <c r="V39" s="5"/>
      <c r="W39" s="41"/>
      <c r="X39" s="52"/>
      <c r="Y39" s="53"/>
      <c r="Z39" s="69"/>
    </row>
    <row r="40" spans="1:26" x14ac:dyDescent="0.35">
      <c r="A40" s="2">
        <v>38</v>
      </c>
      <c r="B40" s="17"/>
      <c r="C40" s="17"/>
      <c r="D40" s="66"/>
      <c r="E40" s="64"/>
      <c r="F40" s="9"/>
      <c r="G40" s="12" t="str">
        <f>IFERROR(INDEX(Validations!$G$21:$L$26,MATCH('Key Risk Register'!E40,Validations!$G$21:$G$26,0),MATCH('Key Risk Register'!F40,Validations!$G$21:$L$21,0)),"")</f>
        <v/>
      </c>
      <c r="H40" s="5"/>
      <c r="I40" s="5"/>
      <c r="J40" s="41"/>
      <c r="K40" s="6"/>
      <c r="L40" s="17"/>
      <c r="M40" s="4"/>
      <c r="N40" s="4"/>
      <c r="O40" s="3"/>
      <c r="P40" s="68"/>
      <c r="Q40" s="67"/>
      <c r="R40" s="41"/>
      <c r="S40" s="41"/>
      <c r="T40" s="69"/>
      <c r="U40" s="64"/>
      <c r="V40" s="5"/>
      <c r="W40" s="41"/>
      <c r="X40" s="52"/>
      <c r="Y40" s="53"/>
      <c r="Z40" s="69"/>
    </row>
    <row r="41" spans="1:26" x14ac:dyDescent="0.35">
      <c r="A41" s="2">
        <v>39</v>
      </c>
      <c r="B41" s="17"/>
      <c r="C41" s="17"/>
      <c r="D41" s="66"/>
      <c r="E41" s="64"/>
      <c r="F41" s="9"/>
      <c r="G41" s="12" t="str">
        <f>IFERROR(INDEX(Validations!$G$21:$L$26,MATCH('Key Risk Register'!E41,Validations!$G$21:$G$26,0),MATCH('Key Risk Register'!F41,Validations!$G$21:$L$21,0)),"")</f>
        <v/>
      </c>
      <c r="H41" s="5"/>
      <c r="I41" s="5"/>
      <c r="J41" s="41"/>
      <c r="K41" s="6"/>
      <c r="L41" s="17"/>
      <c r="M41" s="4"/>
      <c r="N41" s="4"/>
      <c r="O41" s="3"/>
      <c r="P41" s="68"/>
      <c r="Q41" s="67"/>
      <c r="R41" s="41"/>
      <c r="S41" s="41"/>
      <c r="T41" s="69"/>
      <c r="U41" s="64"/>
      <c r="V41" s="5"/>
      <c r="W41" s="41"/>
      <c r="X41" s="52"/>
      <c r="Y41" s="53"/>
      <c r="Z41" s="69"/>
    </row>
    <row r="42" spans="1:26" x14ac:dyDescent="0.35">
      <c r="A42" s="2">
        <v>40</v>
      </c>
      <c r="B42" s="17"/>
      <c r="C42" s="17"/>
      <c r="D42" s="66"/>
      <c r="E42" s="64"/>
      <c r="F42" s="9"/>
      <c r="G42" s="12" t="str">
        <f>IFERROR(INDEX(Validations!$G$21:$L$26,MATCH('Key Risk Register'!E42,Validations!$G$21:$G$26,0),MATCH('Key Risk Register'!F42,Validations!$G$21:$L$21,0)),"")</f>
        <v/>
      </c>
      <c r="H42" s="5"/>
      <c r="I42" s="5"/>
      <c r="J42" s="41"/>
      <c r="K42" s="6"/>
      <c r="L42" s="17"/>
      <c r="M42" s="4"/>
      <c r="N42" s="4"/>
      <c r="O42" s="3"/>
      <c r="P42" s="68"/>
      <c r="Q42" s="67"/>
      <c r="R42" s="41"/>
      <c r="S42" s="41"/>
      <c r="T42" s="69"/>
      <c r="U42" s="64"/>
      <c r="V42" s="5"/>
      <c r="W42" s="41"/>
      <c r="X42" s="52"/>
      <c r="Y42" s="53"/>
      <c r="Z42" s="69"/>
    </row>
    <row r="43" spans="1:26" x14ac:dyDescent="0.35">
      <c r="A43" s="2">
        <v>41</v>
      </c>
      <c r="B43" s="17"/>
      <c r="C43" s="17"/>
      <c r="D43" s="66"/>
      <c r="E43" s="64"/>
      <c r="F43" s="9"/>
      <c r="G43" s="12" t="str">
        <f>IFERROR(INDEX(Validations!$G$21:$L$26,MATCH('Key Risk Register'!E43,Validations!$G$21:$G$26,0),MATCH('Key Risk Register'!F43,Validations!$G$21:$L$21,0)),"")</f>
        <v/>
      </c>
      <c r="H43" s="5"/>
      <c r="I43" s="5"/>
      <c r="J43" s="41"/>
      <c r="K43" s="6"/>
      <c r="L43" s="17"/>
      <c r="M43" s="4"/>
      <c r="N43" s="4"/>
      <c r="O43" s="3"/>
      <c r="P43" s="68"/>
      <c r="Q43" s="67"/>
      <c r="R43" s="41"/>
      <c r="S43" s="41"/>
      <c r="T43" s="69"/>
      <c r="U43" s="64"/>
      <c r="V43" s="5"/>
      <c r="W43" s="41"/>
      <c r="X43" s="52"/>
      <c r="Y43" s="53"/>
      <c r="Z43" s="69"/>
    </row>
    <row r="44" spans="1:26" x14ac:dyDescent="0.35">
      <c r="A44" s="2">
        <v>42</v>
      </c>
      <c r="B44" s="17"/>
      <c r="C44" s="17"/>
      <c r="D44" s="66"/>
      <c r="E44" s="64"/>
      <c r="F44" s="9"/>
      <c r="G44" s="12" t="str">
        <f>IFERROR(INDEX(Validations!$G$21:$L$26,MATCH('Key Risk Register'!E44,Validations!$G$21:$G$26,0),MATCH('Key Risk Register'!F44,Validations!$G$21:$L$21,0)),"")</f>
        <v/>
      </c>
      <c r="H44" s="5"/>
      <c r="I44" s="5"/>
      <c r="J44" s="41"/>
      <c r="K44" s="6"/>
      <c r="L44" s="17"/>
      <c r="M44" s="4"/>
      <c r="N44" s="4"/>
      <c r="O44" s="3"/>
      <c r="P44" s="68"/>
      <c r="Q44" s="67"/>
      <c r="R44" s="41"/>
      <c r="S44" s="41"/>
      <c r="T44" s="69"/>
      <c r="U44" s="64"/>
      <c r="V44" s="5"/>
      <c r="W44" s="41"/>
      <c r="X44" s="52"/>
      <c r="Y44" s="53"/>
      <c r="Z44" s="69"/>
    </row>
    <row r="45" spans="1:26" x14ac:dyDescent="0.35">
      <c r="A45" s="2">
        <v>43</v>
      </c>
      <c r="B45" s="17"/>
      <c r="C45" s="17"/>
      <c r="D45" s="66"/>
      <c r="E45" s="64"/>
      <c r="F45" s="9"/>
      <c r="G45" s="12" t="str">
        <f>IFERROR(INDEX(Validations!$G$21:$L$26,MATCH('Key Risk Register'!E45,Validations!$G$21:$G$26,0),MATCH('Key Risk Register'!F45,Validations!$G$21:$L$21,0)),"")</f>
        <v/>
      </c>
      <c r="H45" s="5"/>
      <c r="I45" s="5"/>
      <c r="J45" s="41"/>
      <c r="K45" s="6"/>
      <c r="L45" s="17"/>
      <c r="M45" s="4"/>
      <c r="N45" s="4"/>
      <c r="O45" s="3"/>
      <c r="P45" s="68"/>
      <c r="Q45" s="67"/>
      <c r="R45" s="41"/>
      <c r="S45" s="41"/>
      <c r="T45" s="69"/>
      <c r="U45" s="64"/>
      <c r="V45" s="5"/>
      <c r="W45" s="41"/>
      <c r="X45" s="52"/>
      <c r="Y45" s="53"/>
      <c r="Z45" s="69"/>
    </row>
    <row r="46" spans="1:26" x14ac:dyDescent="0.35">
      <c r="A46" s="2">
        <v>44</v>
      </c>
      <c r="B46" s="17"/>
      <c r="C46" s="17"/>
      <c r="D46" s="66"/>
      <c r="E46" s="64"/>
      <c r="F46" s="9"/>
      <c r="G46" s="12" t="str">
        <f>IFERROR(INDEX(Validations!$G$21:$L$26,MATCH('Key Risk Register'!E46,Validations!$G$21:$G$26,0),MATCH('Key Risk Register'!F46,Validations!$G$21:$L$21,0)),"")</f>
        <v/>
      </c>
      <c r="H46" s="5"/>
      <c r="I46" s="5"/>
      <c r="J46" s="41"/>
      <c r="K46" s="6"/>
      <c r="L46" s="17"/>
      <c r="M46" s="4"/>
      <c r="N46" s="4"/>
      <c r="O46" s="3"/>
      <c r="P46" s="68"/>
      <c r="Q46" s="67"/>
      <c r="R46" s="41"/>
      <c r="S46" s="41"/>
      <c r="T46" s="69"/>
      <c r="U46" s="64"/>
      <c r="V46" s="5"/>
      <c r="W46" s="41"/>
      <c r="X46" s="52"/>
      <c r="Y46" s="53"/>
      <c r="Z46" s="69"/>
    </row>
    <row r="47" spans="1:26" x14ac:dyDescent="0.35">
      <c r="A47" s="2">
        <v>45</v>
      </c>
      <c r="B47" s="17"/>
      <c r="C47" s="17"/>
      <c r="D47" s="66"/>
      <c r="E47" s="64"/>
      <c r="F47" s="9"/>
      <c r="G47" s="12" t="str">
        <f>IFERROR(INDEX(Validations!$G$21:$L$26,MATCH('Key Risk Register'!E47,Validations!$G$21:$G$26,0),MATCH('Key Risk Register'!F47,Validations!$G$21:$L$21,0)),"")</f>
        <v/>
      </c>
      <c r="H47" s="5"/>
      <c r="I47" s="5"/>
      <c r="J47" s="41"/>
      <c r="K47" s="6"/>
      <c r="L47" s="17"/>
      <c r="M47" s="4"/>
      <c r="N47" s="4"/>
      <c r="O47" s="3"/>
      <c r="P47" s="68"/>
      <c r="Q47" s="67"/>
      <c r="R47" s="41"/>
      <c r="S47" s="41"/>
      <c r="T47" s="69"/>
      <c r="U47" s="64"/>
      <c r="V47" s="5"/>
      <c r="W47" s="41"/>
      <c r="X47" s="52"/>
      <c r="Y47" s="53"/>
      <c r="Z47" s="69"/>
    </row>
    <row r="48" spans="1:26" x14ac:dyDescent="0.35">
      <c r="A48" s="2">
        <v>46</v>
      </c>
      <c r="B48" s="17"/>
      <c r="C48" s="17"/>
      <c r="D48" s="66"/>
      <c r="E48" s="64"/>
      <c r="F48" s="9"/>
      <c r="G48" s="12" t="str">
        <f>IFERROR(INDEX(Validations!$G$21:$L$26,MATCH('Key Risk Register'!E48,Validations!$G$21:$G$26,0),MATCH('Key Risk Register'!F48,Validations!$G$21:$L$21,0)),"")</f>
        <v/>
      </c>
      <c r="H48" s="5"/>
      <c r="I48" s="5"/>
      <c r="J48" s="41"/>
      <c r="K48" s="6"/>
      <c r="L48" s="17"/>
      <c r="M48" s="4"/>
      <c r="N48" s="4"/>
      <c r="O48" s="3"/>
      <c r="P48" s="68"/>
      <c r="Q48" s="67"/>
      <c r="R48" s="41"/>
      <c r="S48" s="41"/>
      <c r="T48" s="69"/>
      <c r="U48" s="64"/>
      <c r="V48" s="5"/>
      <c r="W48" s="41"/>
      <c r="X48" s="52"/>
      <c r="Y48" s="53"/>
      <c r="Z48" s="69"/>
    </row>
    <row r="49" spans="1:26" x14ac:dyDescent="0.35">
      <c r="A49" s="2">
        <v>47</v>
      </c>
      <c r="B49" s="17"/>
      <c r="C49" s="17"/>
      <c r="D49" s="66"/>
      <c r="E49" s="64"/>
      <c r="F49" s="9"/>
      <c r="G49" s="12" t="str">
        <f>IFERROR(INDEX(Validations!$G$21:$L$26,MATCH('Key Risk Register'!E49,Validations!$G$21:$G$26,0),MATCH('Key Risk Register'!F49,Validations!$G$21:$L$21,0)),"")</f>
        <v/>
      </c>
      <c r="H49" s="5"/>
      <c r="I49" s="5"/>
      <c r="J49" s="41"/>
      <c r="K49" s="6"/>
      <c r="L49" s="17"/>
      <c r="M49" s="4"/>
      <c r="N49" s="4"/>
      <c r="O49" s="3"/>
      <c r="P49" s="68"/>
      <c r="Q49" s="67"/>
      <c r="R49" s="41"/>
      <c r="S49" s="41"/>
      <c r="T49" s="69"/>
      <c r="U49" s="64"/>
      <c r="V49" s="5"/>
      <c r="W49" s="41"/>
      <c r="X49" s="52"/>
      <c r="Y49" s="53"/>
      <c r="Z49" s="69"/>
    </row>
    <row r="50" spans="1:26" x14ac:dyDescent="0.35">
      <c r="A50" s="2">
        <v>48</v>
      </c>
      <c r="B50" s="17"/>
      <c r="C50" s="17"/>
      <c r="D50" s="66"/>
      <c r="E50" s="64"/>
      <c r="F50" s="9"/>
      <c r="G50" s="12" t="str">
        <f>IFERROR(INDEX(Validations!$G$21:$L$26,MATCH('Key Risk Register'!E50,Validations!$G$21:$G$26,0),MATCH('Key Risk Register'!F50,Validations!$G$21:$L$21,0)),"")</f>
        <v/>
      </c>
      <c r="H50" s="5"/>
      <c r="I50" s="5"/>
      <c r="J50" s="41"/>
      <c r="K50" s="6"/>
      <c r="L50" s="17"/>
      <c r="M50" s="4"/>
      <c r="N50" s="4"/>
      <c r="O50" s="3"/>
      <c r="P50" s="68"/>
      <c r="Q50" s="67"/>
      <c r="R50" s="41"/>
      <c r="S50" s="41"/>
      <c r="T50" s="69"/>
      <c r="U50" s="64"/>
      <c r="V50" s="5"/>
      <c r="W50" s="41"/>
      <c r="X50" s="52"/>
      <c r="Y50" s="53"/>
      <c r="Z50" s="69"/>
    </row>
    <row r="51" spans="1:26" x14ac:dyDescent="0.35">
      <c r="A51" s="2">
        <v>49</v>
      </c>
      <c r="B51" s="17"/>
      <c r="C51" s="17"/>
      <c r="D51" s="66"/>
      <c r="E51" s="64"/>
      <c r="F51" s="9"/>
      <c r="G51" s="12" t="str">
        <f>IFERROR(INDEX(Validations!$G$21:$L$26,MATCH('Key Risk Register'!E51,Validations!$G$21:$G$26,0),MATCH('Key Risk Register'!F51,Validations!$G$21:$L$21,0)),"")</f>
        <v/>
      </c>
      <c r="H51" s="5"/>
      <c r="I51" s="5"/>
      <c r="J51" s="41"/>
      <c r="K51" s="6"/>
      <c r="L51" s="17"/>
      <c r="M51" s="4"/>
      <c r="N51" s="4"/>
      <c r="O51" s="3"/>
      <c r="P51" s="68"/>
      <c r="Q51" s="67"/>
      <c r="R51" s="41"/>
      <c r="S51" s="41"/>
      <c r="T51" s="69"/>
      <c r="U51" s="64"/>
      <c r="V51" s="5"/>
      <c r="W51" s="41"/>
      <c r="X51" s="52"/>
      <c r="Y51" s="53"/>
      <c r="Z51" s="69"/>
    </row>
    <row r="52" spans="1:26" x14ac:dyDescent="0.35">
      <c r="A52" s="2">
        <v>50</v>
      </c>
      <c r="B52" s="17"/>
      <c r="C52" s="17"/>
      <c r="D52" s="66"/>
      <c r="E52" s="64"/>
      <c r="F52" s="9"/>
      <c r="G52" s="12" t="str">
        <f>IFERROR(INDEX(Validations!$G$21:$L$26,MATCH('Key Risk Register'!E52,Validations!$G$21:$G$26,0),MATCH('Key Risk Register'!F52,Validations!$G$21:$L$21,0)),"")</f>
        <v/>
      </c>
      <c r="H52" s="5"/>
      <c r="I52" s="5"/>
      <c r="J52" s="41"/>
      <c r="K52" s="6"/>
      <c r="L52" s="17"/>
      <c r="M52" s="4"/>
      <c r="N52" s="4"/>
      <c r="O52" s="3"/>
      <c r="P52" s="68"/>
      <c r="Q52" s="67"/>
      <c r="R52" s="41"/>
      <c r="S52" s="41"/>
      <c r="T52" s="69"/>
      <c r="U52" s="64"/>
      <c r="V52" s="5"/>
      <c r="W52" s="41"/>
      <c r="X52" s="52"/>
      <c r="Y52" s="53"/>
      <c r="Z52" s="69"/>
    </row>
    <row r="53" spans="1:26" x14ac:dyDescent="0.35">
      <c r="A53" s="2">
        <v>51</v>
      </c>
      <c r="B53" s="17"/>
      <c r="C53" s="17"/>
      <c r="D53" s="66"/>
      <c r="E53" s="64"/>
      <c r="F53" s="9"/>
      <c r="G53" s="12" t="str">
        <f>IFERROR(INDEX(Validations!$G$21:$L$26,MATCH('Key Risk Register'!E53,Validations!$G$21:$G$26,0),MATCH('Key Risk Register'!F53,Validations!$G$21:$L$21,0)),"")</f>
        <v/>
      </c>
      <c r="H53" s="5"/>
      <c r="I53" s="5"/>
      <c r="J53" s="41"/>
      <c r="K53" s="6"/>
      <c r="L53" s="17"/>
      <c r="M53" s="4"/>
      <c r="N53" s="4"/>
      <c r="O53" s="3"/>
      <c r="P53" s="68"/>
      <c r="Q53" s="67"/>
      <c r="R53" s="41"/>
      <c r="S53" s="41"/>
      <c r="T53" s="69"/>
      <c r="U53" s="64"/>
      <c r="V53" s="5"/>
      <c r="W53" s="41"/>
      <c r="X53" s="52"/>
      <c r="Y53" s="53"/>
      <c r="Z53" s="69"/>
    </row>
    <row r="54" spans="1:26" x14ac:dyDescent="0.35">
      <c r="A54" s="2">
        <v>52</v>
      </c>
      <c r="B54" s="17"/>
      <c r="C54" s="17"/>
      <c r="D54" s="66"/>
      <c r="E54" s="64"/>
      <c r="F54" s="9"/>
      <c r="G54" s="12" t="str">
        <f>IFERROR(INDEX(Validations!$G$21:$L$26,MATCH('Key Risk Register'!E54,Validations!$G$21:$G$26,0),MATCH('Key Risk Register'!F54,Validations!$G$21:$L$21,0)),"")</f>
        <v/>
      </c>
      <c r="H54" s="5"/>
      <c r="I54" s="5"/>
      <c r="J54" s="41"/>
      <c r="K54" s="6"/>
      <c r="L54" s="17"/>
      <c r="M54" s="4"/>
      <c r="N54" s="4"/>
      <c r="O54" s="3"/>
      <c r="P54" s="68"/>
      <c r="Q54" s="67"/>
      <c r="R54" s="41"/>
      <c r="S54" s="41"/>
      <c r="T54" s="69"/>
      <c r="U54" s="64"/>
      <c r="V54" s="5"/>
      <c r="W54" s="41"/>
      <c r="X54" s="52"/>
      <c r="Y54" s="53"/>
      <c r="Z54" s="69"/>
    </row>
    <row r="55" spans="1:26" x14ac:dyDescent="0.35">
      <c r="A55" s="2">
        <v>53</v>
      </c>
      <c r="B55" s="17"/>
      <c r="C55" s="17"/>
      <c r="D55" s="66"/>
      <c r="E55" s="64"/>
      <c r="F55" s="9"/>
      <c r="G55" s="12" t="str">
        <f>IFERROR(INDEX(Validations!$G$21:$L$26,MATCH('Key Risk Register'!E55,Validations!$G$21:$G$26,0),MATCH('Key Risk Register'!F55,Validations!$G$21:$L$21,0)),"")</f>
        <v/>
      </c>
      <c r="H55" s="5"/>
      <c r="I55" s="5"/>
      <c r="J55" s="41"/>
      <c r="K55" s="6"/>
      <c r="L55" s="17"/>
      <c r="M55" s="4"/>
      <c r="N55" s="4"/>
      <c r="O55" s="3"/>
      <c r="P55" s="68"/>
      <c r="Q55" s="67"/>
      <c r="R55" s="41"/>
      <c r="S55" s="41"/>
      <c r="T55" s="69"/>
      <c r="U55" s="64"/>
      <c r="V55" s="5"/>
      <c r="W55" s="41"/>
      <c r="X55" s="52"/>
      <c r="Y55" s="53"/>
      <c r="Z55" s="69"/>
    </row>
    <row r="56" spans="1:26" x14ac:dyDescent="0.35">
      <c r="A56" s="2">
        <v>54</v>
      </c>
      <c r="B56" s="17"/>
      <c r="C56" s="17"/>
      <c r="D56" s="66"/>
      <c r="E56" s="64"/>
      <c r="F56" s="9"/>
      <c r="G56" s="12" t="str">
        <f>IFERROR(INDEX(Validations!$G$21:$L$26,MATCH('Key Risk Register'!E56,Validations!$G$21:$G$26,0),MATCH('Key Risk Register'!F56,Validations!$G$21:$L$21,0)),"")</f>
        <v/>
      </c>
      <c r="H56" s="5"/>
      <c r="I56" s="5"/>
      <c r="J56" s="41"/>
      <c r="K56" s="6"/>
      <c r="L56" s="17"/>
      <c r="M56" s="4"/>
      <c r="N56" s="4"/>
      <c r="O56" s="3"/>
      <c r="P56" s="68"/>
      <c r="Q56" s="67"/>
      <c r="R56" s="41"/>
      <c r="S56" s="41"/>
      <c r="T56" s="69"/>
      <c r="U56" s="64"/>
      <c r="V56" s="5"/>
      <c r="W56" s="41"/>
      <c r="X56" s="52"/>
      <c r="Y56" s="53"/>
      <c r="Z56" s="69"/>
    </row>
    <row r="57" spans="1:26" x14ac:dyDescent="0.35">
      <c r="A57" s="2">
        <v>55</v>
      </c>
      <c r="B57" s="17"/>
      <c r="C57" s="17"/>
      <c r="D57" s="66"/>
      <c r="E57" s="64"/>
      <c r="F57" s="9"/>
      <c r="G57" s="12" t="str">
        <f>IFERROR(INDEX(Validations!$G$21:$L$26,MATCH('Key Risk Register'!E57,Validations!$G$21:$G$26,0),MATCH('Key Risk Register'!F57,Validations!$G$21:$L$21,0)),"")</f>
        <v/>
      </c>
      <c r="H57" s="5"/>
      <c r="I57" s="5"/>
      <c r="J57" s="41"/>
      <c r="K57" s="6"/>
      <c r="L57" s="17"/>
      <c r="M57" s="4"/>
      <c r="N57" s="4"/>
      <c r="O57" s="3"/>
      <c r="P57" s="68"/>
      <c r="Q57" s="67"/>
      <c r="R57" s="41"/>
      <c r="S57" s="41"/>
      <c r="T57" s="69"/>
      <c r="U57" s="64"/>
      <c r="V57" s="5"/>
      <c r="W57" s="41"/>
      <c r="X57" s="52"/>
      <c r="Y57" s="53"/>
      <c r="Z57" s="69"/>
    </row>
    <row r="58" spans="1:26" x14ac:dyDescent="0.35">
      <c r="A58" s="2">
        <v>56</v>
      </c>
      <c r="B58" s="17"/>
      <c r="C58" s="17"/>
      <c r="D58" s="66"/>
      <c r="E58" s="64"/>
      <c r="F58" s="9"/>
      <c r="G58" s="12" t="str">
        <f>IFERROR(INDEX(Validations!$G$21:$L$26,MATCH('Key Risk Register'!E58,Validations!$G$21:$G$26,0),MATCH('Key Risk Register'!F58,Validations!$G$21:$L$21,0)),"")</f>
        <v/>
      </c>
      <c r="H58" s="5"/>
      <c r="I58" s="5"/>
      <c r="J58" s="41"/>
      <c r="K58" s="6"/>
      <c r="L58" s="17"/>
      <c r="M58" s="4"/>
      <c r="N58" s="4"/>
      <c r="O58" s="3"/>
      <c r="P58" s="68"/>
      <c r="Q58" s="67"/>
      <c r="R58" s="41"/>
      <c r="S58" s="41"/>
      <c r="T58" s="69"/>
      <c r="U58" s="64"/>
      <c r="V58" s="5"/>
      <c r="W58" s="41"/>
      <c r="X58" s="52"/>
      <c r="Y58" s="53"/>
      <c r="Z58" s="69"/>
    </row>
    <row r="59" spans="1:26" x14ac:dyDescent="0.35">
      <c r="A59" s="2">
        <v>57</v>
      </c>
      <c r="B59" s="17"/>
      <c r="C59" s="17"/>
      <c r="D59" s="66"/>
      <c r="E59" s="64"/>
      <c r="F59" s="9"/>
      <c r="G59" s="12" t="str">
        <f>IFERROR(INDEX(Validations!$G$21:$L$26,MATCH('Key Risk Register'!E59,Validations!$G$21:$G$26,0),MATCH('Key Risk Register'!F59,Validations!$G$21:$L$21,0)),"")</f>
        <v/>
      </c>
      <c r="H59" s="5"/>
      <c r="I59" s="5"/>
      <c r="J59" s="41"/>
      <c r="K59" s="6"/>
      <c r="L59" s="17"/>
      <c r="M59" s="4"/>
      <c r="N59" s="4"/>
      <c r="O59" s="3"/>
      <c r="P59" s="68"/>
      <c r="Q59" s="67"/>
      <c r="R59" s="41"/>
      <c r="S59" s="41"/>
      <c r="T59" s="69"/>
      <c r="U59" s="64"/>
      <c r="V59" s="5"/>
      <c r="W59" s="41"/>
      <c r="X59" s="52"/>
      <c r="Y59" s="53"/>
      <c r="Z59" s="69"/>
    </row>
    <row r="60" spans="1:26" x14ac:dyDescent="0.35">
      <c r="A60" s="2">
        <v>58</v>
      </c>
      <c r="B60" s="17"/>
      <c r="C60" s="17"/>
      <c r="D60" s="66"/>
      <c r="E60" s="64"/>
      <c r="F60" s="9"/>
      <c r="G60" s="12" t="str">
        <f>IFERROR(INDEX(Validations!$G$21:$L$26,MATCH('Key Risk Register'!E60,Validations!$G$21:$G$26,0),MATCH('Key Risk Register'!F60,Validations!$G$21:$L$21,0)),"")</f>
        <v/>
      </c>
      <c r="H60" s="5"/>
      <c r="I60" s="5"/>
      <c r="J60" s="41"/>
      <c r="K60" s="6"/>
      <c r="L60" s="17"/>
      <c r="M60" s="4"/>
      <c r="N60" s="4"/>
      <c r="O60" s="3"/>
      <c r="P60" s="68"/>
      <c r="Q60" s="67"/>
      <c r="R60" s="41"/>
      <c r="S60" s="41"/>
      <c r="T60" s="69"/>
      <c r="U60" s="64"/>
      <c r="V60" s="5"/>
      <c r="W60" s="41"/>
      <c r="X60" s="52"/>
      <c r="Y60" s="53"/>
      <c r="Z60" s="69"/>
    </row>
    <row r="61" spans="1:26" x14ac:dyDescent="0.35">
      <c r="A61" s="2">
        <v>59</v>
      </c>
      <c r="B61" s="17"/>
      <c r="C61" s="17"/>
      <c r="D61" s="66"/>
      <c r="E61" s="64"/>
      <c r="F61" s="9"/>
      <c r="G61" s="12" t="str">
        <f>IFERROR(INDEX(Validations!$G$21:$L$26,MATCH('Key Risk Register'!E61,Validations!$G$21:$G$26,0),MATCH('Key Risk Register'!F61,Validations!$G$21:$L$21,0)),"")</f>
        <v/>
      </c>
      <c r="H61" s="5"/>
      <c r="I61" s="5"/>
      <c r="J61" s="41"/>
      <c r="K61" s="6"/>
      <c r="L61" s="17"/>
      <c r="M61" s="4"/>
      <c r="N61" s="4"/>
      <c r="O61" s="3"/>
      <c r="P61" s="68"/>
      <c r="Q61" s="67"/>
      <c r="R61" s="41"/>
      <c r="S61" s="41"/>
      <c r="T61" s="69"/>
      <c r="U61" s="64"/>
      <c r="V61" s="5"/>
      <c r="W61" s="41"/>
      <c r="X61" s="52"/>
      <c r="Y61" s="53"/>
      <c r="Z61" s="69"/>
    </row>
    <row r="62" spans="1:26" x14ac:dyDescent="0.35">
      <c r="A62" s="2">
        <v>60</v>
      </c>
      <c r="B62" s="17"/>
      <c r="C62" s="17"/>
      <c r="D62" s="66"/>
      <c r="E62" s="64"/>
      <c r="F62" s="9"/>
      <c r="G62" s="12" t="str">
        <f>IFERROR(INDEX(Validations!$G$21:$L$26,MATCH('Key Risk Register'!E62,Validations!$G$21:$G$26,0),MATCH('Key Risk Register'!F62,Validations!$G$21:$L$21,0)),"")</f>
        <v/>
      </c>
      <c r="H62" s="5"/>
      <c r="I62" s="5"/>
      <c r="J62" s="41"/>
      <c r="K62" s="6"/>
      <c r="L62" s="17"/>
      <c r="M62" s="4"/>
      <c r="N62" s="4"/>
      <c r="O62" s="3"/>
      <c r="P62" s="68"/>
      <c r="Q62" s="67"/>
      <c r="R62" s="41"/>
      <c r="S62" s="41"/>
      <c r="T62" s="69"/>
      <c r="U62" s="64"/>
      <c r="V62" s="5"/>
      <c r="W62" s="41"/>
      <c r="X62" s="52"/>
      <c r="Y62" s="53"/>
      <c r="Z62" s="69"/>
    </row>
    <row r="63" spans="1:26" x14ac:dyDescent="0.35">
      <c r="A63" s="2">
        <v>61</v>
      </c>
      <c r="B63" s="17"/>
      <c r="C63" s="17"/>
      <c r="D63" s="66"/>
      <c r="E63" s="64"/>
      <c r="F63" s="9"/>
      <c r="G63" s="12" t="str">
        <f>IFERROR(INDEX(Validations!$G$21:$L$26,MATCH('Key Risk Register'!E63,Validations!$G$21:$G$26,0),MATCH('Key Risk Register'!F63,Validations!$G$21:$L$21,0)),"")</f>
        <v/>
      </c>
      <c r="H63" s="5"/>
      <c r="I63" s="5"/>
      <c r="J63" s="41"/>
      <c r="K63" s="6"/>
      <c r="L63" s="17"/>
      <c r="M63" s="4"/>
      <c r="N63" s="4"/>
      <c r="O63" s="3"/>
      <c r="P63" s="68"/>
      <c r="Q63" s="67"/>
      <c r="R63" s="41"/>
      <c r="S63" s="41"/>
      <c r="T63" s="69"/>
      <c r="U63" s="64"/>
      <c r="V63" s="5"/>
      <c r="W63" s="41"/>
      <c r="X63" s="52"/>
      <c r="Y63" s="53"/>
      <c r="Z63" s="69"/>
    </row>
    <row r="64" spans="1:26" x14ac:dyDescent="0.35">
      <c r="A64" s="2">
        <v>62</v>
      </c>
      <c r="B64" s="17"/>
      <c r="C64" s="17"/>
      <c r="D64" s="66"/>
      <c r="E64" s="64"/>
      <c r="F64" s="9"/>
      <c r="G64" s="12" t="str">
        <f>IFERROR(INDEX(Validations!$G$21:$L$26,MATCH('Key Risk Register'!E64,Validations!$G$21:$G$26,0),MATCH('Key Risk Register'!F64,Validations!$G$21:$L$21,0)),"")</f>
        <v/>
      </c>
      <c r="H64" s="5"/>
      <c r="I64" s="5"/>
      <c r="J64" s="41"/>
      <c r="K64" s="6"/>
      <c r="L64" s="17"/>
      <c r="M64" s="4"/>
      <c r="N64" s="4"/>
      <c r="O64" s="3"/>
      <c r="P64" s="68"/>
      <c r="Q64" s="67"/>
      <c r="R64" s="41"/>
      <c r="S64" s="41"/>
      <c r="T64" s="69"/>
      <c r="U64" s="64"/>
      <c r="V64" s="5"/>
      <c r="W64" s="41"/>
      <c r="X64" s="52"/>
      <c r="Y64" s="53"/>
      <c r="Z64" s="69"/>
    </row>
    <row r="65" spans="1:26" x14ac:dyDescent="0.35">
      <c r="A65" s="2">
        <v>63</v>
      </c>
      <c r="B65" s="17"/>
      <c r="C65" s="17"/>
      <c r="D65" s="66"/>
      <c r="E65" s="64"/>
      <c r="F65" s="9"/>
      <c r="G65" s="12" t="str">
        <f>IFERROR(INDEX(Validations!$G$21:$L$26,MATCH('Key Risk Register'!E65,Validations!$G$21:$G$26,0),MATCH('Key Risk Register'!F65,Validations!$G$21:$L$21,0)),"")</f>
        <v/>
      </c>
      <c r="H65" s="5"/>
      <c r="I65" s="5"/>
      <c r="J65" s="41"/>
      <c r="K65" s="6"/>
      <c r="L65" s="17"/>
      <c r="M65" s="4"/>
      <c r="N65" s="4"/>
      <c r="O65" s="3"/>
      <c r="P65" s="68"/>
      <c r="Q65" s="67"/>
      <c r="R65" s="41"/>
      <c r="S65" s="41"/>
      <c r="T65" s="69"/>
      <c r="U65" s="64"/>
      <c r="V65" s="5"/>
      <c r="W65" s="41"/>
      <c r="X65" s="52"/>
      <c r="Y65" s="53"/>
      <c r="Z65" s="69"/>
    </row>
    <row r="66" spans="1:26" x14ac:dyDescent="0.35">
      <c r="A66" s="2">
        <v>64</v>
      </c>
      <c r="B66" s="17"/>
      <c r="C66" s="17"/>
      <c r="D66" s="66"/>
      <c r="E66" s="64"/>
      <c r="F66" s="9"/>
      <c r="G66" s="12" t="str">
        <f>IFERROR(INDEX(Validations!$G$21:$L$26,MATCH('Key Risk Register'!E66,Validations!$G$21:$G$26,0),MATCH('Key Risk Register'!F66,Validations!$G$21:$L$21,0)),"")</f>
        <v/>
      </c>
      <c r="H66" s="5"/>
      <c r="I66" s="5"/>
      <c r="J66" s="41"/>
      <c r="K66" s="6"/>
      <c r="L66" s="17"/>
      <c r="M66" s="4"/>
      <c r="N66" s="4"/>
      <c r="O66" s="3"/>
      <c r="P66" s="68"/>
      <c r="Q66" s="67"/>
      <c r="R66" s="41"/>
      <c r="S66" s="41"/>
      <c r="T66" s="69"/>
      <c r="U66" s="64"/>
      <c r="V66" s="5"/>
      <c r="W66" s="41"/>
      <c r="X66" s="52"/>
      <c r="Y66" s="53"/>
      <c r="Z66" s="69"/>
    </row>
    <row r="67" spans="1:26" x14ac:dyDescent="0.35">
      <c r="A67" s="2">
        <v>65</v>
      </c>
      <c r="B67" s="17"/>
      <c r="C67" s="17"/>
      <c r="D67" s="66"/>
      <c r="E67" s="64"/>
      <c r="F67" s="9"/>
      <c r="G67" s="12" t="str">
        <f>IFERROR(INDEX(Validations!$G$21:$L$26,MATCH('Key Risk Register'!E67,Validations!$G$21:$G$26,0),MATCH('Key Risk Register'!F67,Validations!$G$21:$L$21,0)),"")</f>
        <v/>
      </c>
      <c r="H67" s="5"/>
      <c r="I67" s="5"/>
      <c r="J67" s="41"/>
      <c r="K67" s="6"/>
      <c r="L67" s="17"/>
      <c r="M67" s="4"/>
      <c r="N67" s="4"/>
      <c r="O67" s="3"/>
      <c r="P67" s="68"/>
      <c r="Q67" s="67"/>
      <c r="R67" s="41"/>
      <c r="S67" s="41"/>
      <c r="T67" s="69"/>
      <c r="U67" s="64"/>
      <c r="V67" s="5"/>
      <c r="W67" s="41"/>
      <c r="X67" s="52"/>
      <c r="Y67" s="53"/>
      <c r="Z67" s="69"/>
    </row>
    <row r="68" spans="1:26" x14ac:dyDescent="0.35">
      <c r="A68" s="2">
        <v>66</v>
      </c>
      <c r="B68" s="17"/>
      <c r="C68" s="17"/>
      <c r="D68" s="66"/>
      <c r="E68" s="64"/>
      <c r="F68" s="9"/>
      <c r="G68" s="12" t="str">
        <f>IFERROR(INDEX(Validations!$G$21:$L$26,MATCH('Key Risk Register'!E68,Validations!$G$21:$G$26,0),MATCH('Key Risk Register'!F68,Validations!$G$21:$L$21,0)),"")</f>
        <v/>
      </c>
      <c r="H68" s="5"/>
      <c r="I68" s="5"/>
      <c r="J68" s="41"/>
      <c r="K68" s="6"/>
      <c r="L68" s="17"/>
      <c r="M68" s="4"/>
      <c r="N68" s="4"/>
      <c r="O68" s="3"/>
      <c r="P68" s="68"/>
      <c r="Q68" s="67"/>
      <c r="R68" s="41"/>
      <c r="S68" s="41"/>
      <c r="T68" s="69"/>
      <c r="U68" s="64"/>
      <c r="V68" s="5"/>
      <c r="W68" s="41"/>
      <c r="X68" s="52"/>
      <c r="Y68" s="53"/>
      <c r="Z68" s="69"/>
    </row>
    <row r="69" spans="1:26" x14ac:dyDescent="0.35">
      <c r="A69" s="2">
        <v>67</v>
      </c>
      <c r="B69" s="17"/>
      <c r="C69" s="17"/>
      <c r="D69" s="66"/>
      <c r="E69" s="64"/>
      <c r="F69" s="9"/>
      <c r="G69" s="12" t="str">
        <f>IFERROR(INDEX(Validations!$G$21:$L$26,MATCH('Key Risk Register'!E69,Validations!$G$21:$G$26,0),MATCH('Key Risk Register'!F69,Validations!$G$21:$L$21,0)),"")</f>
        <v/>
      </c>
      <c r="H69" s="5"/>
      <c r="I69" s="5"/>
      <c r="J69" s="41"/>
      <c r="K69" s="6"/>
      <c r="L69" s="17"/>
      <c r="M69" s="4"/>
      <c r="N69" s="4"/>
      <c r="O69" s="3"/>
      <c r="P69" s="68"/>
      <c r="Q69" s="67"/>
      <c r="R69" s="41"/>
      <c r="S69" s="41"/>
      <c r="T69" s="69"/>
      <c r="U69" s="64"/>
      <c r="V69" s="5"/>
      <c r="W69" s="41"/>
      <c r="X69" s="52"/>
      <c r="Y69" s="53"/>
      <c r="Z69" s="69"/>
    </row>
    <row r="70" spans="1:26" x14ac:dyDescent="0.35">
      <c r="A70" s="2">
        <v>68</v>
      </c>
      <c r="B70" s="17"/>
      <c r="C70" s="17"/>
      <c r="D70" s="66"/>
      <c r="E70" s="64"/>
      <c r="F70" s="9"/>
      <c r="G70" s="12" t="str">
        <f>IFERROR(INDEX(Validations!$G$21:$L$26,MATCH('Key Risk Register'!E70,Validations!$G$21:$G$26,0),MATCH('Key Risk Register'!F70,Validations!$G$21:$L$21,0)),"")</f>
        <v/>
      </c>
      <c r="H70" s="5"/>
      <c r="I70" s="5"/>
      <c r="J70" s="41"/>
      <c r="K70" s="6"/>
      <c r="L70" s="17"/>
      <c r="M70" s="4"/>
      <c r="N70" s="4"/>
      <c r="O70" s="3"/>
      <c r="P70" s="68"/>
      <c r="Q70" s="67"/>
      <c r="R70" s="41"/>
      <c r="S70" s="41"/>
      <c r="T70" s="69"/>
      <c r="U70" s="64"/>
      <c r="V70" s="5"/>
      <c r="W70" s="41"/>
      <c r="X70" s="52"/>
      <c r="Y70" s="53"/>
      <c r="Z70" s="69"/>
    </row>
    <row r="71" spans="1:26" x14ac:dyDescent="0.35">
      <c r="A71" s="2">
        <v>69</v>
      </c>
      <c r="B71" s="17"/>
      <c r="C71" s="17"/>
      <c r="D71" s="66"/>
      <c r="E71" s="64"/>
      <c r="F71" s="9"/>
      <c r="G71" s="12" t="str">
        <f>IFERROR(INDEX(Validations!$G$21:$L$26,MATCH('Key Risk Register'!E71,Validations!$G$21:$G$26,0),MATCH('Key Risk Register'!F71,Validations!$G$21:$L$21,0)),"")</f>
        <v/>
      </c>
      <c r="H71" s="5"/>
      <c r="I71" s="5"/>
      <c r="J71" s="41"/>
      <c r="K71" s="6"/>
      <c r="L71" s="17"/>
      <c r="M71" s="4"/>
      <c r="N71" s="4"/>
      <c r="O71" s="3"/>
      <c r="P71" s="68"/>
      <c r="Q71" s="67"/>
      <c r="R71" s="41"/>
      <c r="S71" s="41"/>
      <c r="T71" s="69"/>
      <c r="U71" s="64"/>
      <c r="V71" s="5"/>
      <c r="W71" s="41"/>
      <c r="X71" s="52"/>
      <c r="Y71" s="53"/>
      <c r="Z71" s="69"/>
    </row>
    <row r="72" spans="1:26" x14ac:dyDescent="0.35">
      <c r="A72" s="2">
        <v>70</v>
      </c>
      <c r="B72" s="17"/>
      <c r="C72" s="17"/>
      <c r="D72" s="66"/>
      <c r="E72" s="64"/>
      <c r="F72" s="9"/>
      <c r="G72" s="12" t="str">
        <f>IFERROR(INDEX(Validations!$G$21:$L$26,MATCH('Key Risk Register'!E72,Validations!$G$21:$G$26,0),MATCH('Key Risk Register'!F72,Validations!$G$21:$L$21,0)),"")</f>
        <v/>
      </c>
      <c r="H72" s="5"/>
      <c r="I72" s="5"/>
      <c r="J72" s="41"/>
      <c r="K72" s="6"/>
      <c r="L72" s="17"/>
      <c r="M72" s="4"/>
      <c r="N72" s="4"/>
      <c r="O72" s="3"/>
      <c r="P72" s="68"/>
      <c r="Q72" s="67"/>
      <c r="R72" s="41"/>
      <c r="S72" s="41"/>
      <c r="T72" s="69"/>
      <c r="U72" s="64"/>
      <c r="V72" s="5"/>
      <c r="W72" s="41"/>
      <c r="X72" s="52"/>
      <c r="Y72" s="53"/>
      <c r="Z72" s="69"/>
    </row>
    <row r="73" spans="1:26" x14ac:dyDescent="0.35">
      <c r="A73" s="2">
        <v>71</v>
      </c>
      <c r="B73" s="17"/>
      <c r="C73" s="17"/>
      <c r="D73" s="66"/>
      <c r="E73" s="64"/>
      <c r="F73" s="9"/>
      <c r="G73" s="12" t="str">
        <f>IFERROR(INDEX(Validations!$G$21:$L$26,MATCH('Key Risk Register'!E73,Validations!$G$21:$G$26,0),MATCH('Key Risk Register'!F73,Validations!$G$21:$L$21,0)),"")</f>
        <v/>
      </c>
      <c r="H73" s="5"/>
      <c r="I73" s="5"/>
      <c r="J73" s="41"/>
      <c r="K73" s="6"/>
      <c r="L73" s="17"/>
      <c r="M73" s="4"/>
      <c r="N73" s="4"/>
      <c r="O73" s="3"/>
      <c r="P73" s="68"/>
      <c r="Q73" s="67"/>
      <c r="R73" s="41"/>
      <c r="S73" s="41"/>
      <c r="T73" s="69"/>
      <c r="U73" s="64"/>
      <c r="V73" s="5"/>
      <c r="W73" s="41"/>
      <c r="X73" s="52"/>
      <c r="Y73" s="53"/>
      <c r="Z73" s="69"/>
    </row>
    <row r="74" spans="1:26" x14ac:dyDescent="0.35">
      <c r="A74" s="2">
        <v>72</v>
      </c>
      <c r="B74" s="17"/>
      <c r="C74" s="17"/>
      <c r="D74" s="66"/>
      <c r="E74" s="64"/>
      <c r="F74" s="9"/>
      <c r="G74" s="12" t="str">
        <f>IFERROR(INDEX(Validations!$G$21:$L$26,MATCH('Key Risk Register'!E74,Validations!$G$21:$G$26,0),MATCH('Key Risk Register'!F74,Validations!$G$21:$L$21,0)),"")</f>
        <v/>
      </c>
      <c r="H74" s="5"/>
      <c r="I74" s="5"/>
      <c r="J74" s="41"/>
      <c r="K74" s="6"/>
      <c r="L74" s="17"/>
      <c r="M74" s="4"/>
      <c r="N74" s="4"/>
      <c r="O74" s="3"/>
      <c r="P74" s="68"/>
      <c r="Q74" s="67"/>
      <c r="R74" s="41"/>
      <c r="S74" s="41"/>
      <c r="T74" s="69"/>
      <c r="U74" s="64"/>
      <c r="V74" s="5"/>
      <c r="W74" s="41"/>
      <c r="X74" s="52"/>
      <c r="Y74" s="53"/>
      <c r="Z74" s="69"/>
    </row>
    <row r="75" spans="1:26" x14ac:dyDescent="0.35">
      <c r="A75" s="2">
        <v>73</v>
      </c>
      <c r="B75" s="17"/>
      <c r="C75" s="17"/>
      <c r="D75" s="66"/>
      <c r="E75" s="64"/>
      <c r="F75" s="9"/>
      <c r="G75" s="12" t="str">
        <f>IFERROR(INDEX(Validations!$G$21:$L$26,MATCH('Key Risk Register'!E75,Validations!$G$21:$G$26,0),MATCH('Key Risk Register'!F75,Validations!$G$21:$L$21,0)),"")</f>
        <v/>
      </c>
      <c r="H75" s="5"/>
      <c r="I75" s="5"/>
      <c r="J75" s="41"/>
      <c r="K75" s="6"/>
      <c r="L75" s="17"/>
      <c r="M75" s="4"/>
      <c r="N75" s="4"/>
      <c r="O75" s="3"/>
      <c r="P75" s="68"/>
      <c r="Q75" s="67"/>
      <c r="R75" s="41"/>
      <c r="S75" s="41"/>
      <c r="T75" s="69"/>
      <c r="U75" s="64"/>
      <c r="V75" s="5"/>
      <c r="W75" s="41"/>
      <c r="X75" s="52"/>
      <c r="Y75" s="53"/>
      <c r="Z75" s="69"/>
    </row>
    <row r="76" spans="1:26" x14ac:dyDescent="0.35">
      <c r="A76" s="2">
        <v>74</v>
      </c>
      <c r="B76" s="17"/>
      <c r="C76" s="17"/>
      <c r="D76" s="66"/>
      <c r="E76" s="64"/>
      <c r="F76" s="9"/>
      <c r="G76" s="12" t="str">
        <f>IFERROR(INDEX(Validations!$G$21:$L$26,MATCH('Key Risk Register'!E76,Validations!$G$21:$G$26,0),MATCH('Key Risk Register'!F76,Validations!$G$21:$L$21,0)),"")</f>
        <v/>
      </c>
      <c r="H76" s="5"/>
      <c r="I76" s="5"/>
      <c r="J76" s="41"/>
      <c r="K76" s="6"/>
      <c r="L76" s="17"/>
      <c r="M76" s="4"/>
      <c r="N76" s="4"/>
      <c r="O76" s="3"/>
      <c r="P76" s="68"/>
      <c r="Q76" s="67"/>
      <c r="R76" s="41"/>
      <c r="S76" s="41"/>
      <c r="T76" s="69"/>
      <c r="U76" s="64"/>
      <c r="V76" s="5"/>
      <c r="W76" s="41"/>
      <c r="X76" s="52"/>
      <c r="Y76" s="53"/>
      <c r="Z76" s="69"/>
    </row>
    <row r="77" spans="1:26" x14ac:dyDescent="0.35">
      <c r="A77" s="2">
        <v>75</v>
      </c>
      <c r="B77" s="17"/>
      <c r="C77" s="17"/>
      <c r="D77" s="66"/>
      <c r="E77" s="64"/>
      <c r="F77" s="9"/>
      <c r="G77" s="12" t="str">
        <f>IFERROR(INDEX(Validations!$G$21:$L$26,MATCH('Key Risk Register'!E77,Validations!$G$21:$G$26,0),MATCH('Key Risk Register'!F77,Validations!$G$21:$L$21,0)),"")</f>
        <v/>
      </c>
      <c r="H77" s="5"/>
      <c r="I77" s="5"/>
      <c r="J77" s="41"/>
      <c r="K77" s="6"/>
      <c r="L77" s="17"/>
      <c r="M77" s="4"/>
      <c r="N77" s="4"/>
      <c r="O77" s="3"/>
      <c r="P77" s="68"/>
      <c r="Q77" s="67"/>
      <c r="R77" s="41"/>
      <c r="S77" s="41"/>
      <c r="T77" s="69"/>
      <c r="U77" s="64"/>
      <c r="V77" s="5"/>
      <c r="W77" s="41"/>
      <c r="X77" s="52"/>
      <c r="Y77" s="53"/>
      <c r="Z77" s="69"/>
    </row>
    <row r="78" spans="1:26" x14ac:dyDescent="0.35">
      <c r="A78" s="2">
        <v>76</v>
      </c>
      <c r="B78" s="17"/>
      <c r="C78" s="17"/>
      <c r="D78" s="66"/>
      <c r="E78" s="64"/>
      <c r="F78" s="9"/>
      <c r="G78" s="12" t="str">
        <f>IFERROR(INDEX(Validations!$G$21:$L$26,MATCH('Key Risk Register'!E78,Validations!$G$21:$G$26,0),MATCH('Key Risk Register'!F78,Validations!$G$21:$L$21,0)),"")</f>
        <v/>
      </c>
      <c r="H78" s="5"/>
      <c r="I78" s="5"/>
      <c r="J78" s="41"/>
      <c r="K78" s="6"/>
      <c r="L78" s="17"/>
      <c r="M78" s="4"/>
      <c r="N78" s="4"/>
      <c r="O78" s="3"/>
      <c r="P78" s="68"/>
      <c r="Q78" s="67"/>
      <c r="R78" s="41"/>
      <c r="S78" s="41"/>
      <c r="T78" s="69"/>
      <c r="U78" s="64"/>
      <c r="V78" s="5"/>
      <c r="W78" s="41"/>
      <c r="X78" s="52"/>
      <c r="Y78" s="53"/>
      <c r="Z78" s="69"/>
    </row>
    <row r="79" spans="1:26" x14ac:dyDescent="0.35">
      <c r="A79" s="2">
        <v>77</v>
      </c>
      <c r="B79" s="17"/>
      <c r="C79" s="17"/>
      <c r="D79" s="66"/>
      <c r="E79" s="64"/>
      <c r="F79" s="9"/>
      <c r="G79" s="12" t="str">
        <f>IFERROR(INDEX(Validations!$G$21:$L$26,MATCH('Key Risk Register'!E79,Validations!$G$21:$G$26,0),MATCH('Key Risk Register'!F79,Validations!$G$21:$L$21,0)),"")</f>
        <v/>
      </c>
      <c r="H79" s="5"/>
      <c r="I79" s="5"/>
      <c r="J79" s="41"/>
      <c r="K79" s="6"/>
      <c r="L79" s="17"/>
      <c r="M79" s="4"/>
      <c r="N79" s="4"/>
      <c r="O79" s="3"/>
      <c r="P79" s="68"/>
      <c r="Q79" s="67"/>
      <c r="R79" s="41"/>
      <c r="S79" s="41"/>
      <c r="T79" s="69"/>
      <c r="U79" s="64"/>
      <c r="V79" s="5"/>
      <c r="W79" s="41"/>
      <c r="X79" s="52"/>
      <c r="Y79" s="53"/>
      <c r="Z79" s="69"/>
    </row>
    <row r="80" spans="1:26" x14ac:dyDescent="0.35">
      <c r="A80" s="2">
        <v>78</v>
      </c>
      <c r="B80" s="17"/>
      <c r="C80" s="17"/>
      <c r="D80" s="66"/>
      <c r="E80" s="64"/>
      <c r="F80" s="9"/>
      <c r="G80" s="12" t="str">
        <f>IFERROR(INDEX(Validations!$G$21:$L$26,MATCH('Key Risk Register'!E80,Validations!$G$21:$G$26,0),MATCH('Key Risk Register'!F80,Validations!$G$21:$L$21,0)),"")</f>
        <v/>
      </c>
      <c r="H80" s="5"/>
      <c r="I80" s="5"/>
      <c r="J80" s="41"/>
      <c r="K80" s="6"/>
      <c r="L80" s="17"/>
      <c r="M80" s="4"/>
      <c r="N80" s="4"/>
      <c r="O80" s="3"/>
      <c r="P80" s="68"/>
      <c r="Q80" s="67"/>
      <c r="R80" s="41"/>
      <c r="S80" s="41"/>
      <c r="T80" s="69"/>
      <c r="U80" s="64"/>
      <c r="V80" s="5"/>
      <c r="W80" s="41"/>
      <c r="X80" s="52"/>
      <c r="Y80" s="53"/>
      <c r="Z80" s="69"/>
    </row>
    <row r="81" spans="1:26" x14ac:dyDescent="0.35">
      <c r="A81" s="2">
        <v>79</v>
      </c>
      <c r="B81" s="17"/>
      <c r="C81" s="17"/>
      <c r="D81" s="66"/>
      <c r="E81" s="64"/>
      <c r="F81" s="9"/>
      <c r="G81" s="12" t="str">
        <f>IFERROR(INDEX(Validations!$G$21:$L$26,MATCH('Key Risk Register'!E81,Validations!$G$21:$G$26,0),MATCH('Key Risk Register'!F81,Validations!$G$21:$L$21,0)),"")</f>
        <v/>
      </c>
      <c r="H81" s="5"/>
      <c r="I81" s="5"/>
      <c r="J81" s="41"/>
      <c r="K81" s="6"/>
      <c r="L81" s="17"/>
      <c r="M81" s="4"/>
      <c r="N81" s="4"/>
      <c r="O81" s="3"/>
      <c r="P81" s="68"/>
      <c r="Q81" s="67"/>
      <c r="R81" s="41"/>
      <c r="S81" s="41"/>
      <c r="T81" s="69"/>
      <c r="U81" s="64"/>
      <c r="V81" s="5"/>
      <c r="W81" s="41"/>
      <c r="X81" s="52"/>
      <c r="Y81" s="53"/>
      <c r="Z81" s="69"/>
    </row>
    <row r="82" spans="1:26" x14ac:dyDescent="0.35">
      <c r="A82" s="2">
        <v>80</v>
      </c>
      <c r="B82" s="17"/>
      <c r="C82" s="17"/>
      <c r="D82" s="66"/>
      <c r="E82" s="64"/>
      <c r="F82" s="9"/>
      <c r="G82" s="12" t="str">
        <f>IFERROR(INDEX(Validations!$G$21:$L$26,MATCH('Key Risk Register'!E82,Validations!$G$21:$G$26,0),MATCH('Key Risk Register'!F82,Validations!$G$21:$L$21,0)),"")</f>
        <v/>
      </c>
      <c r="H82" s="5"/>
      <c r="I82" s="5"/>
      <c r="J82" s="41"/>
      <c r="K82" s="6"/>
      <c r="L82" s="17"/>
      <c r="M82" s="4"/>
      <c r="N82" s="4"/>
      <c r="O82" s="3"/>
      <c r="P82" s="68"/>
      <c r="Q82" s="67"/>
      <c r="R82" s="41"/>
      <c r="S82" s="41"/>
      <c r="T82" s="69"/>
      <c r="U82" s="64"/>
      <c r="V82" s="5"/>
      <c r="W82" s="41"/>
      <c r="X82" s="52"/>
      <c r="Y82" s="53"/>
      <c r="Z82" s="69"/>
    </row>
    <row r="83" spans="1:26" x14ac:dyDescent="0.35">
      <c r="A83" s="2">
        <v>81</v>
      </c>
      <c r="B83" s="17"/>
      <c r="C83" s="17"/>
      <c r="D83" s="66"/>
      <c r="E83" s="64"/>
      <c r="F83" s="9"/>
      <c r="G83" s="12" t="str">
        <f>IFERROR(INDEX(Validations!$G$21:$L$26,MATCH('Key Risk Register'!E83,Validations!$G$21:$G$26,0),MATCH('Key Risk Register'!F83,Validations!$G$21:$L$21,0)),"")</f>
        <v/>
      </c>
      <c r="H83" s="5"/>
      <c r="I83" s="5"/>
      <c r="J83" s="41"/>
      <c r="K83" s="6"/>
      <c r="L83" s="17"/>
      <c r="M83" s="4"/>
      <c r="N83" s="4"/>
      <c r="O83" s="3"/>
      <c r="P83" s="68"/>
      <c r="Q83" s="67"/>
      <c r="R83" s="41"/>
      <c r="S83" s="41"/>
      <c r="T83" s="69"/>
      <c r="U83" s="64"/>
      <c r="V83" s="5"/>
      <c r="W83" s="41"/>
      <c r="X83" s="52"/>
      <c r="Y83" s="53"/>
      <c r="Z83" s="69"/>
    </row>
    <row r="84" spans="1:26" x14ac:dyDescent="0.35">
      <c r="A84" s="2">
        <v>82</v>
      </c>
      <c r="B84" s="17"/>
      <c r="C84" s="17"/>
      <c r="D84" s="66"/>
      <c r="E84" s="64"/>
      <c r="F84" s="9"/>
      <c r="G84" s="12" t="str">
        <f>IFERROR(INDEX(Validations!$G$21:$L$26,MATCH('Key Risk Register'!E84,Validations!$G$21:$G$26,0),MATCH('Key Risk Register'!F84,Validations!$G$21:$L$21,0)),"")</f>
        <v/>
      </c>
      <c r="H84" s="5"/>
      <c r="I84" s="5"/>
      <c r="J84" s="41"/>
      <c r="K84" s="6"/>
      <c r="L84" s="17"/>
      <c r="M84" s="4"/>
      <c r="N84" s="4"/>
      <c r="O84" s="3"/>
      <c r="P84" s="68"/>
      <c r="Q84" s="67"/>
      <c r="R84" s="41"/>
      <c r="S84" s="41"/>
      <c r="T84" s="69"/>
      <c r="U84" s="64"/>
      <c r="V84" s="5"/>
      <c r="W84" s="41"/>
      <c r="X84" s="52"/>
      <c r="Y84" s="53"/>
      <c r="Z84" s="69"/>
    </row>
    <row r="85" spans="1:26" x14ac:dyDescent="0.35">
      <c r="A85" s="2">
        <v>83</v>
      </c>
      <c r="B85" s="17"/>
      <c r="C85" s="17"/>
      <c r="D85" s="66"/>
      <c r="E85" s="64"/>
      <c r="F85" s="9"/>
      <c r="G85" s="12" t="str">
        <f>IFERROR(INDEX(Validations!$G$21:$L$26,MATCH('Key Risk Register'!E85,Validations!$G$21:$G$26,0),MATCH('Key Risk Register'!F85,Validations!$G$21:$L$21,0)),"")</f>
        <v/>
      </c>
      <c r="H85" s="5"/>
      <c r="I85" s="5"/>
      <c r="J85" s="41"/>
      <c r="K85" s="6"/>
      <c r="L85" s="17"/>
      <c r="M85" s="4"/>
      <c r="N85" s="4"/>
      <c r="O85" s="3"/>
      <c r="P85" s="68"/>
      <c r="Q85" s="67"/>
      <c r="R85" s="41"/>
      <c r="S85" s="41"/>
      <c r="T85" s="69"/>
      <c r="U85" s="64"/>
      <c r="V85" s="5"/>
      <c r="W85" s="41"/>
      <c r="X85" s="52"/>
      <c r="Y85" s="53"/>
      <c r="Z85" s="69"/>
    </row>
    <row r="86" spans="1:26" x14ac:dyDescent="0.35">
      <c r="A86" s="2">
        <v>84</v>
      </c>
      <c r="B86" s="17"/>
      <c r="C86" s="17"/>
      <c r="D86" s="66"/>
      <c r="E86" s="64"/>
      <c r="F86" s="9"/>
      <c r="G86" s="12" t="str">
        <f>IFERROR(INDEX(Validations!$G$21:$L$26,MATCH('Key Risk Register'!E86,Validations!$G$21:$G$26,0),MATCH('Key Risk Register'!F86,Validations!$G$21:$L$21,0)),"")</f>
        <v/>
      </c>
      <c r="H86" s="5"/>
      <c r="I86" s="5"/>
      <c r="J86" s="41"/>
      <c r="K86" s="6"/>
      <c r="L86" s="17"/>
      <c r="M86" s="4"/>
      <c r="N86" s="4"/>
      <c r="O86" s="3"/>
      <c r="P86" s="68"/>
      <c r="Q86" s="67"/>
      <c r="R86" s="41"/>
      <c r="S86" s="41"/>
      <c r="T86" s="69"/>
      <c r="U86" s="64"/>
      <c r="V86" s="5"/>
      <c r="W86" s="41"/>
      <c r="X86" s="52"/>
      <c r="Y86" s="53"/>
      <c r="Z86" s="69"/>
    </row>
    <row r="87" spans="1:26" x14ac:dyDescent="0.35">
      <c r="A87" s="2">
        <v>85</v>
      </c>
      <c r="B87" s="17"/>
      <c r="C87" s="17"/>
      <c r="D87" s="66"/>
      <c r="E87" s="64"/>
      <c r="F87" s="9"/>
      <c r="G87" s="12" t="str">
        <f>IFERROR(INDEX(Validations!$G$21:$L$26,MATCH('Key Risk Register'!E87,Validations!$G$21:$G$26,0),MATCH('Key Risk Register'!F87,Validations!$G$21:$L$21,0)),"")</f>
        <v/>
      </c>
      <c r="H87" s="5"/>
      <c r="I87" s="5"/>
      <c r="J87" s="41"/>
      <c r="K87" s="6"/>
      <c r="L87" s="17"/>
      <c r="M87" s="4"/>
      <c r="N87" s="4"/>
      <c r="O87" s="3"/>
      <c r="P87" s="68"/>
      <c r="Q87" s="67"/>
      <c r="R87" s="41"/>
      <c r="S87" s="41"/>
      <c r="T87" s="69"/>
      <c r="U87" s="64"/>
      <c r="V87" s="5"/>
      <c r="W87" s="41"/>
      <c r="X87" s="52"/>
      <c r="Y87" s="53"/>
      <c r="Z87" s="69"/>
    </row>
    <row r="88" spans="1:26" x14ac:dyDescent="0.35">
      <c r="A88" s="2">
        <v>86</v>
      </c>
      <c r="B88" s="17"/>
      <c r="C88" s="17"/>
      <c r="D88" s="66"/>
      <c r="E88" s="64"/>
      <c r="F88" s="9"/>
      <c r="G88" s="12" t="str">
        <f>IFERROR(INDEX(Validations!$G$21:$L$26,MATCH('Key Risk Register'!E88,Validations!$G$21:$G$26,0),MATCH('Key Risk Register'!F88,Validations!$G$21:$L$21,0)),"")</f>
        <v/>
      </c>
      <c r="H88" s="5"/>
      <c r="I88" s="5"/>
      <c r="J88" s="41"/>
      <c r="K88" s="6"/>
      <c r="L88" s="17"/>
      <c r="M88" s="4"/>
      <c r="N88" s="4"/>
      <c r="O88" s="3"/>
      <c r="P88" s="68"/>
      <c r="Q88" s="67"/>
      <c r="R88" s="41"/>
      <c r="S88" s="41"/>
      <c r="T88" s="69"/>
      <c r="U88" s="64"/>
      <c r="V88" s="5"/>
      <c r="W88" s="41"/>
      <c r="X88" s="52"/>
      <c r="Y88" s="53"/>
      <c r="Z88" s="69"/>
    </row>
    <row r="89" spans="1:26" x14ac:dyDescent="0.35">
      <c r="A89" s="2">
        <v>87</v>
      </c>
      <c r="B89" s="17"/>
      <c r="C89" s="17"/>
      <c r="D89" s="66"/>
      <c r="E89" s="64"/>
      <c r="F89" s="9"/>
      <c r="G89" s="12" t="str">
        <f>IFERROR(INDEX(Validations!$G$21:$L$26,MATCH('Key Risk Register'!E89,Validations!$G$21:$G$26,0),MATCH('Key Risk Register'!F89,Validations!$G$21:$L$21,0)),"")</f>
        <v/>
      </c>
      <c r="H89" s="5"/>
      <c r="I89" s="5"/>
      <c r="J89" s="41"/>
      <c r="K89" s="6"/>
      <c r="L89" s="17"/>
      <c r="M89" s="4"/>
      <c r="N89" s="4"/>
      <c r="O89" s="3"/>
      <c r="P89" s="68"/>
      <c r="Q89" s="67"/>
      <c r="R89" s="41"/>
      <c r="S89" s="41"/>
      <c r="T89" s="69"/>
      <c r="U89" s="64"/>
      <c r="V89" s="5"/>
      <c r="W89" s="41"/>
      <c r="X89" s="52"/>
      <c r="Y89" s="53"/>
      <c r="Z89" s="69"/>
    </row>
    <row r="90" spans="1:26" x14ac:dyDescent="0.35">
      <c r="A90" s="2">
        <v>88</v>
      </c>
      <c r="B90" s="17"/>
      <c r="C90" s="17"/>
      <c r="D90" s="66"/>
      <c r="E90" s="64"/>
      <c r="F90" s="9"/>
      <c r="G90" s="12" t="str">
        <f>IFERROR(INDEX(Validations!$G$21:$L$26,MATCH('Key Risk Register'!E90,Validations!$G$21:$G$26,0),MATCH('Key Risk Register'!F90,Validations!$G$21:$L$21,0)),"")</f>
        <v/>
      </c>
      <c r="H90" s="5"/>
      <c r="I90" s="5"/>
      <c r="J90" s="41"/>
      <c r="K90" s="6"/>
      <c r="L90" s="17"/>
      <c r="M90" s="4"/>
      <c r="N90" s="4"/>
      <c r="O90" s="3"/>
      <c r="P90" s="68"/>
      <c r="Q90" s="67"/>
      <c r="R90" s="41"/>
      <c r="S90" s="41"/>
      <c r="T90" s="69"/>
      <c r="U90" s="64"/>
      <c r="V90" s="5"/>
      <c r="W90" s="41"/>
      <c r="X90" s="52"/>
      <c r="Y90" s="53"/>
      <c r="Z90" s="69"/>
    </row>
    <row r="91" spans="1:26" x14ac:dyDescent="0.35">
      <c r="A91" s="2">
        <v>89</v>
      </c>
      <c r="B91" s="17"/>
      <c r="C91" s="17"/>
      <c r="D91" s="66"/>
      <c r="E91" s="64"/>
      <c r="F91" s="9"/>
      <c r="G91" s="12" t="str">
        <f>IFERROR(INDEX(Validations!$G$21:$L$26,MATCH('Key Risk Register'!E91,Validations!$G$21:$G$26,0),MATCH('Key Risk Register'!F91,Validations!$G$21:$L$21,0)),"")</f>
        <v/>
      </c>
      <c r="H91" s="5"/>
      <c r="I91" s="5"/>
      <c r="J91" s="41"/>
      <c r="K91" s="6"/>
      <c r="L91" s="17"/>
      <c r="M91" s="4"/>
      <c r="N91" s="4"/>
      <c r="O91" s="3"/>
      <c r="P91" s="68"/>
      <c r="Q91" s="67"/>
      <c r="R91" s="41"/>
      <c r="S91" s="41"/>
      <c r="T91" s="69"/>
      <c r="U91" s="64"/>
      <c r="V91" s="5"/>
      <c r="W91" s="41"/>
      <c r="X91" s="52"/>
      <c r="Y91" s="53"/>
      <c r="Z91" s="69"/>
    </row>
    <row r="92" spans="1:26" x14ac:dyDescent="0.35">
      <c r="A92" s="2">
        <v>90</v>
      </c>
      <c r="B92" s="17"/>
      <c r="C92" s="17"/>
      <c r="D92" s="66"/>
      <c r="E92" s="64"/>
      <c r="F92" s="9"/>
      <c r="G92" s="12" t="str">
        <f>IFERROR(INDEX(Validations!$G$21:$L$26,MATCH('Key Risk Register'!E92,Validations!$G$21:$G$26,0),MATCH('Key Risk Register'!F92,Validations!$G$21:$L$21,0)),"")</f>
        <v/>
      </c>
      <c r="H92" s="5"/>
      <c r="I92" s="5"/>
      <c r="J92" s="41"/>
      <c r="K92" s="6"/>
      <c r="L92" s="17"/>
      <c r="M92" s="4"/>
      <c r="N92" s="4"/>
      <c r="O92" s="3"/>
      <c r="P92" s="68"/>
      <c r="Q92" s="67"/>
      <c r="R92" s="41"/>
      <c r="S92" s="41"/>
      <c r="T92" s="69"/>
      <c r="U92" s="64"/>
      <c r="V92" s="5"/>
      <c r="W92" s="41"/>
      <c r="X92" s="52"/>
      <c r="Y92" s="53"/>
      <c r="Z92" s="69"/>
    </row>
    <row r="93" spans="1:26" x14ac:dyDescent="0.35">
      <c r="A93" s="2">
        <v>91</v>
      </c>
      <c r="B93" s="17"/>
      <c r="C93" s="17"/>
      <c r="D93" s="66"/>
      <c r="E93" s="64"/>
      <c r="F93" s="9"/>
      <c r="G93" s="12" t="str">
        <f>IFERROR(INDEX(Validations!$G$21:$L$26,MATCH('Key Risk Register'!E93,Validations!$G$21:$G$26,0),MATCH('Key Risk Register'!F93,Validations!$G$21:$L$21,0)),"")</f>
        <v/>
      </c>
      <c r="H93" s="5"/>
      <c r="I93" s="5"/>
      <c r="J93" s="41"/>
      <c r="K93" s="6"/>
      <c r="L93" s="17"/>
      <c r="M93" s="4"/>
      <c r="N93" s="4"/>
      <c r="O93" s="3"/>
      <c r="P93" s="68"/>
      <c r="Q93" s="67"/>
      <c r="R93" s="41"/>
      <c r="S93" s="41"/>
      <c r="T93" s="69"/>
      <c r="U93" s="64"/>
      <c r="V93" s="5"/>
      <c r="W93" s="41"/>
      <c r="X93" s="52"/>
      <c r="Y93" s="53"/>
      <c r="Z93" s="69"/>
    </row>
    <row r="94" spans="1:26" x14ac:dyDescent="0.35">
      <c r="A94" s="2">
        <v>92</v>
      </c>
      <c r="B94" s="17"/>
      <c r="C94" s="17"/>
      <c r="D94" s="66"/>
      <c r="E94" s="64"/>
      <c r="F94" s="9"/>
      <c r="G94" s="12" t="str">
        <f>IFERROR(INDEX(Validations!$G$21:$L$26,MATCH('Key Risk Register'!E94,Validations!$G$21:$G$26,0),MATCH('Key Risk Register'!F94,Validations!$G$21:$L$21,0)),"")</f>
        <v/>
      </c>
      <c r="H94" s="5"/>
      <c r="I94" s="5"/>
      <c r="J94" s="41"/>
      <c r="K94" s="6"/>
      <c r="L94" s="17"/>
      <c r="M94" s="4"/>
      <c r="N94" s="4"/>
      <c r="O94" s="3"/>
      <c r="P94" s="68"/>
      <c r="Q94" s="67"/>
      <c r="R94" s="41"/>
      <c r="S94" s="41"/>
      <c r="T94" s="69"/>
      <c r="U94" s="64"/>
      <c r="V94" s="5"/>
      <c r="W94" s="41"/>
      <c r="X94" s="52"/>
      <c r="Y94" s="53"/>
      <c r="Z94" s="69"/>
    </row>
    <row r="95" spans="1:26" x14ac:dyDescent="0.35">
      <c r="A95" s="2">
        <v>93</v>
      </c>
      <c r="B95" s="17"/>
      <c r="C95" s="17"/>
      <c r="D95" s="66"/>
      <c r="E95" s="64"/>
      <c r="F95" s="9"/>
      <c r="G95" s="12" t="str">
        <f>IFERROR(INDEX(Validations!$G$21:$L$26,MATCH('Key Risk Register'!E95,Validations!$G$21:$G$26,0),MATCH('Key Risk Register'!F95,Validations!$G$21:$L$21,0)),"")</f>
        <v/>
      </c>
      <c r="H95" s="5"/>
      <c r="I95" s="5"/>
      <c r="J95" s="41"/>
      <c r="K95" s="6"/>
      <c r="L95" s="17"/>
      <c r="M95" s="4"/>
      <c r="N95" s="4"/>
      <c r="O95" s="3"/>
      <c r="P95" s="68"/>
      <c r="Q95" s="67"/>
      <c r="R95" s="41"/>
      <c r="S95" s="41"/>
      <c r="T95" s="69"/>
      <c r="U95" s="64"/>
      <c r="V95" s="5"/>
      <c r="W95" s="41"/>
      <c r="X95" s="52"/>
      <c r="Y95" s="53"/>
      <c r="Z95" s="69"/>
    </row>
    <row r="96" spans="1:26" x14ac:dyDescent="0.35">
      <c r="A96" s="2">
        <v>94</v>
      </c>
      <c r="B96" s="17"/>
      <c r="C96" s="17"/>
      <c r="D96" s="66"/>
      <c r="E96" s="64"/>
      <c r="F96" s="9"/>
      <c r="G96" s="12" t="str">
        <f>IFERROR(INDEX(Validations!$G$21:$L$26,MATCH('Key Risk Register'!E96,Validations!$G$21:$G$26,0),MATCH('Key Risk Register'!F96,Validations!$G$21:$L$21,0)),"")</f>
        <v/>
      </c>
      <c r="H96" s="5"/>
      <c r="I96" s="5"/>
      <c r="J96" s="41"/>
      <c r="K96" s="6"/>
      <c r="L96" s="17"/>
      <c r="M96" s="4"/>
      <c r="N96" s="4"/>
      <c r="O96" s="3"/>
      <c r="P96" s="68"/>
      <c r="Q96" s="67"/>
      <c r="R96" s="41"/>
      <c r="S96" s="41"/>
      <c r="T96" s="69"/>
      <c r="U96" s="64"/>
      <c r="V96" s="5"/>
      <c r="W96" s="41"/>
      <c r="X96" s="52"/>
      <c r="Y96" s="53"/>
      <c r="Z96" s="69"/>
    </row>
    <row r="97" spans="1:26" x14ac:dyDescent="0.35">
      <c r="A97" s="2">
        <v>95</v>
      </c>
      <c r="B97" s="17"/>
      <c r="C97" s="17"/>
      <c r="D97" s="66"/>
      <c r="E97" s="64"/>
      <c r="F97" s="9"/>
      <c r="G97" s="12" t="str">
        <f>IFERROR(INDEX(Validations!$G$21:$L$26,MATCH('Key Risk Register'!E97,Validations!$G$21:$G$26,0),MATCH('Key Risk Register'!F97,Validations!$G$21:$L$21,0)),"")</f>
        <v/>
      </c>
      <c r="H97" s="5"/>
      <c r="I97" s="5"/>
      <c r="J97" s="41"/>
      <c r="K97" s="6"/>
      <c r="L97" s="17"/>
      <c r="M97" s="4"/>
      <c r="N97" s="4"/>
      <c r="O97" s="3"/>
      <c r="P97" s="68"/>
      <c r="Q97" s="67"/>
      <c r="R97" s="41"/>
      <c r="S97" s="41"/>
      <c r="T97" s="69"/>
      <c r="U97" s="64"/>
      <c r="V97" s="5"/>
      <c r="W97" s="41"/>
      <c r="X97" s="52"/>
      <c r="Y97" s="53"/>
      <c r="Z97" s="69"/>
    </row>
    <row r="98" spans="1:26" x14ac:dyDescent="0.35">
      <c r="A98" s="2">
        <v>96</v>
      </c>
      <c r="B98" s="17"/>
      <c r="C98" s="17"/>
      <c r="D98" s="66"/>
      <c r="E98" s="64"/>
      <c r="F98" s="9"/>
      <c r="G98" s="12" t="str">
        <f>IFERROR(INDEX(Validations!$G$21:$L$26,MATCH('Key Risk Register'!E98,Validations!$G$21:$G$26,0),MATCH('Key Risk Register'!F98,Validations!$G$21:$L$21,0)),"")</f>
        <v/>
      </c>
      <c r="H98" s="5"/>
      <c r="I98" s="5"/>
      <c r="J98" s="41"/>
      <c r="K98" s="6"/>
      <c r="L98" s="17"/>
      <c r="M98" s="4"/>
      <c r="N98" s="4"/>
      <c r="O98" s="3"/>
      <c r="P98" s="68"/>
      <c r="Q98" s="67"/>
      <c r="R98" s="41"/>
      <c r="S98" s="41"/>
      <c r="T98" s="69"/>
      <c r="U98" s="64"/>
      <c r="V98" s="5"/>
      <c r="W98" s="41"/>
      <c r="X98" s="52"/>
      <c r="Y98" s="53"/>
      <c r="Z98" s="69"/>
    </row>
    <row r="99" spans="1:26" x14ac:dyDescent="0.35">
      <c r="A99" s="2">
        <v>97</v>
      </c>
      <c r="B99" s="17"/>
      <c r="C99" s="17"/>
      <c r="D99" s="66"/>
      <c r="E99" s="64"/>
      <c r="F99" s="9"/>
      <c r="G99" s="12" t="str">
        <f>IFERROR(INDEX(Validations!$G$21:$L$26,MATCH('Key Risk Register'!E99,Validations!$G$21:$G$26,0),MATCH('Key Risk Register'!F99,Validations!$G$21:$L$21,0)),"")</f>
        <v/>
      </c>
      <c r="H99" s="5"/>
      <c r="I99" s="5"/>
      <c r="J99" s="41"/>
      <c r="K99" s="6"/>
      <c r="L99" s="17"/>
      <c r="M99" s="4"/>
      <c r="N99" s="4"/>
      <c r="O99" s="3"/>
      <c r="P99" s="68"/>
      <c r="Q99" s="67"/>
      <c r="R99" s="41"/>
      <c r="S99" s="41"/>
      <c r="T99" s="69"/>
      <c r="U99" s="64"/>
      <c r="V99" s="5"/>
      <c r="W99" s="41"/>
      <c r="X99" s="52"/>
      <c r="Y99" s="53"/>
      <c r="Z99" s="69"/>
    </row>
    <row r="100" spans="1:26" x14ac:dyDescent="0.35">
      <c r="A100" s="2">
        <v>98</v>
      </c>
      <c r="B100" s="17"/>
      <c r="C100" s="17"/>
      <c r="D100" s="66"/>
      <c r="E100" s="64"/>
      <c r="F100" s="9"/>
      <c r="G100" s="12" t="str">
        <f>IFERROR(INDEX(Validations!$G$21:$L$26,MATCH('Key Risk Register'!E100,Validations!$G$21:$G$26,0),MATCH('Key Risk Register'!F100,Validations!$G$21:$L$21,0)),"")</f>
        <v/>
      </c>
      <c r="H100" s="5"/>
      <c r="I100" s="5"/>
      <c r="J100" s="41"/>
      <c r="K100" s="6"/>
      <c r="L100" s="17"/>
      <c r="M100" s="4"/>
      <c r="N100" s="4"/>
      <c r="O100" s="3"/>
      <c r="P100" s="68"/>
      <c r="Q100" s="67"/>
      <c r="R100" s="41"/>
      <c r="S100" s="41"/>
      <c r="T100" s="69"/>
      <c r="U100" s="64"/>
      <c r="V100" s="5"/>
      <c r="W100" s="41"/>
      <c r="X100" s="52"/>
      <c r="Y100" s="53"/>
      <c r="Z100" s="69"/>
    </row>
    <row r="101" spans="1:26" x14ac:dyDescent="0.35">
      <c r="A101" s="2">
        <v>99</v>
      </c>
      <c r="B101" s="17"/>
      <c r="C101" s="17"/>
      <c r="D101" s="66"/>
      <c r="E101" s="64"/>
      <c r="F101" s="9"/>
      <c r="G101" s="12" t="str">
        <f>IFERROR(INDEX(Validations!$G$21:$L$26,MATCH('Key Risk Register'!E101,Validations!$G$21:$G$26,0),MATCH('Key Risk Register'!F101,Validations!$G$21:$L$21,0)),"")</f>
        <v/>
      </c>
      <c r="H101" s="5"/>
      <c r="I101" s="5"/>
      <c r="J101" s="41"/>
      <c r="K101" s="6"/>
      <c r="L101" s="17"/>
      <c r="M101" s="4"/>
      <c r="N101" s="4"/>
      <c r="O101" s="3"/>
      <c r="P101" s="68"/>
      <c r="Q101" s="67"/>
      <c r="R101" s="41"/>
      <c r="S101" s="41"/>
      <c r="T101" s="69"/>
      <c r="U101" s="64"/>
      <c r="V101" s="5"/>
      <c r="W101" s="41"/>
      <c r="X101" s="52"/>
      <c r="Y101" s="53"/>
      <c r="Z101" s="69"/>
    </row>
    <row r="102" spans="1:26" x14ac:dyDescent="0.35">
      <c r="A102" s="2">
        <v>100</v>
      </c>
      <c r="B102" s="17"/>
      <c r="C102" s="17"/>
      <c r="D102" s="66"/>
      <c r="E102" s="64"/>
      <c r="F102" s="9"/>
      <c r="G102" s="12" t="str">
        <f>IFERROR(INDEX(Validations!$G$21:$L$26,MATCH('Key Risk Register'!E102,Validations!$G$21:$G$26,0),MATCH('Key Risk Register'!F102,Validations!$G$21:$L$21,0)),"")</f>
        <v/>
      </c>
      <c r="H102" s="5"/>
      <c r="I102" s="5"/>
      <c r="J102" s="41"/>
      <c r="K102" s="6"/>
      <c r="L102" s="17"/>
      <c r="M102" s="4"/>
      <c r="N102" s="4"/>
      <c r="O102" s="3"/>
      <c r="P102" s="68"/>
      <c r="Q102" s="67"/>
      <c r="R102" s="41"/>
      <c r="S102" s="41"/>
      <c r="T102" s="69"/>
      <c r="U102" s="64"/>
      <c r="V102" s="5"/>
      <c r="W102" s="41"/>
      <c r="X102" s="52"/>
      <c r="Y102" s="53"/>
      <c r="Z102" s="69"/>
    </row>
  </sheetData>
  <customSheetViews>
    <customSheetView guid="{94B07FBA-4D5D-41E3-9B3B-76CE93F98D91}" showPageBreaks="1" fitToPage="1" printArea="1" hiddenColumns="1">
      <pane ySplit="1" topLeftCell="A2" activePane="bottomLeft" state="frozen"/>
      <selection pane="bottomLeft" activeCell="O1" sqref="O1:O1048576"/>
      <pageMargins left="0.7" right="0.7" top="0.75" bottom="0.75" header="0.3" footer="0.3"/>
      <printOptions horizontalCentered="1" verticalCentered="1"/>
      <pageSetup fitToHeight="6" orientation="landscape" verticalDpi="4294967294" r:id="rId1"/>
      <headerFooter>
        <oddHeader>&amp;A</oddHeader>
        <oddFooter>&amp;LConfidential - Do Not Disseminate&amp;C&amp;P of &amp;N&amp;RRevised and Printed &amp;D</oddFooter>
      </headerFooter>
    </customSheetView>
    <customSheetView guid="{2BD1A98B-9063-4A83-A3DC-62C68CDA71AB}" fitToPage="1" printArea="1" hiddenColumns="1">
      <pane ySplit="1" topLeftCell="A2" activePane="bottomLeft" state="frozen"/>
      <selection pane="bottomLeft" activeCell="M1" sqref="M1:M1048576"/>
      <pageMargins left="0.7" right="0.7" top="0.75" bottom="0.75" header="0.3" footer="0.3"/>
      <printOptions horizontalCentered="1" verticalCentered="1"/>
      <pageSetup scale="59" fitToHeight="6" orientation="landscape" verticalDpi="4294967294" r:id="rId2"/>
      <headerFooter>
        <oddHeader>&amp;A</oddHeader>
        <oddFooter>&amp;LConfidential - Do Not Disseminate&amp;C&amp;P of &amp;N&amp;RRevised and Printed &amp;D</oddFooter>
      </headerFooter>
    </customSheetView>
    <customSheetView guid="{9D540BE8-4CF7-41F2-A41E-66CB69916C27}" fitToPage="1" printArea="1">
      <pane ySplit="1" topLeftCell="A2" activePane="bottomLeft" state="frozen"/>
      <selection pane="bottomLeft" activeCell="I4" sqref="I4"/>
      <pageMargins left="0.7" right="0.7" top="0.75" bottom="0.75" header="0.3" footer="0.3"/>
      <printOptions horizontalCentered="1" verticalCentered="1"/>
      <pageSetup scale="59" fitToHeight="6" orientation="landscape" verticalDpi="4294967294" r:id="rId3"/>
      <headerFooter>
        <oddHeader>&amp;A</oddHeader>
        <oddFooter>&amp;LConfidential - Do Not Disseminate&amp;C&amp;P of &amp;N&amp;RRevised and Printed &amp;D</oddFooter>
      </headerFooter>
    </customSheetView>
  </customSheetViews>
  <mergeCells count="4">
    <mergeCell ref="Q1:T1"/>
    <mergeCell ref="U1:Z1"/>
    <mergeCell ref="E1:P1"/>
    <mergeCell ref="A1:D1"/>
  </mergeCells>
  <conditionalFormatting sqref="G2 G103:G1048576">
    <cfRule type="beginsWith" dxfId="18" priority="72" operator="beginsWith" text="Very High">
      <formula>LEFT(G2,LEN("Very High"))="Very High"</formula>
    </cfRule>
    <cfRule type="beginsWith" dxfId="17" priority="73" operator="beginsWith" text="Very High">
      <formula>LEFT(G2,LEN("Very High"))="Very High"</formula>
    </cfRule>
    <cfRule type="beginsWith" dxfId="16" priority="74" operator="beginsWith" text="High">
      <formula>LEFT(G2,LEN("High"))="High"</formula>
    </cfRule>
    <cfRule type="beginsWith" dxfId="15" priority="75" operator="beginsWith" text="Medium">
      <formula>LEFT(G2,LEN("Medium"))="Medium"</formula>
    </cfRule>
    <cfRule type="beginsWith" dxfId="14" priority="76" operator="beginsWith" text="Low">
      <formula>LEFT(G2,LEN("Low"))="Low"</formula>
    </cfRule>
    <cfRule type="beginsWith" dxfId="13" priority="77" operator="beginsWith" text="Very Low">
      <formula>LEFT(G2,LEN("Very Low"))="Very Low"</formula>
    </cfRule>
  </conditionalFormatting>
  <conditionalFormatting sqref="P3:P102">
    <cfRule type="beginsWith" dxfId="12" priority="62" operator="beginsWith" text="Excellent">
      <formula>LEFT(P3,LEN("Excellent"))="Excellent"</formula>
    </cfRule>
    <cfRule type="beginsWith" dxfId="11" priority="63" operator="beginsWith" text="Adequate">
      <formula>LEFT(P3,LEN("Adequate"))="Adequate"</formula>
    </cfRule>
    <cfRule type="beginsWith" dxfId="10" priority="64" operator="beginsWith" text="Inadequate">
      <formula>LEFT(P3,LEN("Inadequate"))="Inadequate"</formula>
    </cfRule>
  </conditionalFormatting>
  <conditionalFormatting sqref="G3:G102">
    <cfRule type="beginsWith" dxfId="9" priority="22" operator="beginsWith" text="Very High">
      <formula>LEFT(G3,LEN("Very High"))="Very High"</formula>
    </cfRule>
    <cfRule type="beginsWith" dxfId="8" priority="24" operator="beginsWith" text="High">
      <formula>LEFT(G3,LEN("High"))="High"</formula>
    </cfRule>
    <cfRule type="beginsWith" dxfId="7" priority="25" operator="beginsWith" text="Medium">
      <formula>LEFT(G3,LEN("Medium"))="Medium"</formula>
    </cfRule>
    <cfRule type="beginsWith" dxfId="6" priority="26" operator="beginsWith" text="Low">
      <formula>LEFT(G3,LEN("Low"))="Low"</formula>
    </cfRule>
  </conditionalFormatting>
  <conditionalFormatting sqref="H2:J2">
    <cfRule type="beginsWith" dxfId="5" priority="1" operator="beginsWith" text="Very High">
      <formula>LEFT(H2,LEN("Very High"))="Very High"</formula>
    </cfRule>
    <cfRule type="beginsWith" dxfId="4" priority="2" operator="beginsWith" text="Very High">
      <formula>LEFT(H2,LEN("Very High"))="Very High"</formula>
    </cfRule>
    <cfRule type="beginsWith" dxfId="3" priority="3" operator="beginsWith" text="High">
      <formula>LEFT(H2,LEN("High"))="High"</formula>
    </cfRule>
    <cfRule type="beginsWith" dxfId="2" priority="4" operator="beginsWith" text="Medium">
      <formula>LEFT(H2,LEN("Medium"))="Medium"</formula>
    </cfRule>
    <cfRule type="beginsWith" dxfId="1" priority="5" operator="beginsWith" text="Low">
      <formula>LEFT(H2,LEN("Low"))="Low"</formula>
    </cfRule>
    <cfRule type="beginsWith" dxfId="0" priority="6" operator="beginsWith" text="Very Low">
      <formula>LEFT(H2,LEN("Very Low"))="Very Low"</formula>
    </cfRule>
  </conditionalFormatting>
  <pageMargins left="0.5" right="0.5" top="0.5" bottom="0.5" header="0.3" footer="0.3"/>
  <pageSetup scale="55" fitToHeight="6" orientation="landscape" r:id="rId4"/>
  <headerFooter>
    <oddHeader>&amp;A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Title="Risk Timing" prompt="Select 'Risk Timing' from drop down list." xr:uid="{00000000-0002-0000-0000-000000000000}">
          <x14:formula1>
            <xm:f>Validations!$A$2:$A$6</xm:f>
          </x14:formula1>
          <xm:sqref>H3:H102</xm:sqref>
        </x14:dataValidation>
        <x14:dataValidation type="list" allowBlank="1" showInputMessage="1" showErrorMessage="1" promptTitle="Risk Type" prompt="Select 'Risk Type' from drop down list." xr:uid="{00000000-0002-0000-0000-000001000000}">
          <x14:formula1>
            <xm:f>Validations!$A$10:$A$16</xm:f>
          </x14:formula1>
          <xm:sqref>I3:I102</xm:sqref>
        </x14:dataValidation>
        <x14:dataValidation type="list" allowBlank="1" showInputMessage="1" showErrorMessage="1" promptTitle="Risk Impact" prompt="Select 'Risk Impact' from drop down list." xr:uid="{00000000-0002-0000-0000-000003000000}">
          <x14:formula1>
            <xm:f>Validations!$C$22:$C$26</xm:f>
          </x14:formula1>
          <xm:sqref>F3:F102</xm:sqref>
        </x14:dataValidation>
        <x14:dataValidation type="list" allowBlank="1" showInputMessage="1" showErrorMessage="1" promptTitle="Organizational Objective" prompt="Select 'Organizational Objective' from drop down list." xr:uid="{00000000-0002-0000-0000-000004000000}">
          <x14:formula1>
            <xm:f>Validations!$D$2:$D$8</xm:f>
          </x14:formula1>
          <xm:sqref>K3:K102</xm:sqref>
        </x14:dataValidation>
        <x14:dataValidation type="list" allowBlank="1" showInputMessage="1" showErrorMessage="1" promptTitle="Current Effectiveness" prompt="Select &quot;Current Effectiveness' from drop down list." xr:uid="{00000000-0002-0000-0000-000005000000}">
          <x14:formula1>
            <xm:f>Validations!$A$22:$A$24</xm:f>
          </x14:formula1>
          <xm:sqref>P3:P102</xm:sqref>
        </x14:dataValidation>
        <x14:dataValidation type="list" allowBlank="1" showInputMessage="1" showErrorMessage="1" promptTitle="Risk Category" prompt="Select 'Risk Category' from drop down list." xr:uid="{00000000-0002-0000-0000-000006000000}">
          <x14:formula1>
            <xm:f>Validations!$P$2:$P$24</xm:f>
          </x14:formula1>
          <xm:sqref>D3:D102</xm:sqref>
        </x14:dataValidation>
        <x14:dataValidation type="list" allowBlank="1" showInputMessage="1" showErrorMessage="1" xr:uid="{00000000-0002-0000-0000-000007000000}">
          <x14:formula1>
            <xm:f>Validations!$N$22:$N$24</xm:f>
          </x14:formula1>
          <xm:sqref>Y3:Y102</xm:sqref>
        </x14:dataValidation>
        <x14:dataValidation type="list" allowBlank="1" showInputMessage="1" showErrorMessage="1" promptTitle="Risk Likelihood" prompt="Select 'Risk Likelihood' from drop down list." xr:uid="{00000000-0002-0000-0000-000002000000}">
          <x14:formula1>
            <xm:f>Validations!$D$26:$D$26</xm:f>
          </x14:formula1>
          <xm:sqref>E4:E102</xm:sqref>
        </x14:dataValidation>
        <x14:dataValidation type="list" allowBlank="1" showInputMessage="1" showErrorMessage="1" promptTitle="Risk Likelihood" prompt="Select 'Risk Likelihood' from drop down list." xr:uid="{FF66E20A-3164-4EC6-A928-4B95A125C9E8}">
          <x14:formula1>
            <xm:f>Validations!$D$22:$D$26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6"/>
  <sheetViews>
    <sheetView workbookViewId="0"/>
  </sheetViews>
  <sheetFormatPr defaultColWidth="9.1796875" defaultRowHeight="14.5" x14ac:dyDescent="0.35"/>
  <cols>
    <col min="1" max="2" width="9.1796875" style="45"/>
    <col min="3" max="3" width="12.7265625" style="45" customWidth="1"/>
    <col min="4" max="4" width="20.26953125" style="45" customWidth="1"/>
    <col min="5" max="5" width="6.90625" style="45" customWidth="1"/>
    <col min="6" max="6" width="6.453125" style="45" customWidth="1"/>
    <col min="7" max="7" width="11.08984375" style="45" bestFit="1" customWidth="1"/>
    <col min="8" max="8" width="14.36328125" style="45" customWidth="1"/>
    <col min="9" max="9" width="14.08984375" style="45" customWidth="1"/>
    <col min="10" max="10" width="16.08984375" style="45" customWidth="1"/>
    <col min="11" max="11" width="14.81640625" style="45" customWidth="1"/>
    <col min="12" max="12" width="16.36328125" style="45" customWidth="1"/>
    <col min="13" max="16384" width="9.1796875" style="45"/>
  </cols>
  <sheetData>
    <row r="1" spans="1:16" x14ac:dyDescent="0.35">
      <c r="A1" s="7" t="s">
        <v>60</v>
      </c>
      <c r="D1" s="7" t="s">
        <v>28</v>
      </c>
      <c r="P1" s="7" t="s">
        <v>4</v>
      </c>
    </row>
    <row r="2" spans="1:16" x14ac:dyDescent="0.35">
      <c r="A2" s="45" t="s">
        <v>56</v>
      </c>
      <c r="D2" s="46" t="s">
        <v>65</v>
      </c>
      <c r="P2" s="45" t="s">
        <v>73</v>
      </c>
    </row>
    <row r="3" spans="1:16" x14ac:dyDescent="0.35">
      <c r="A3" s="45" t="s">
        <v>107</v>
      </c>
      <c r="D3" s="46" t="s">
        <v>66</v>
      </c>
      <c r="P3" s="45" t="s">
        <v>74</v>
      </c>
    </row>
    <row r="4" spans="1:16" x14ac:dyDescent="0.35">
      <c r="A4" s="45" t="s">
        <v>57</v>
      </c>
      <c r="D4" s="46" t="s">
        <v>67</v>
      </c>
      <c r="P4" s="45" t="s">
        <v>75</v>
      </c>
    </row>
    <row r="5" spans="1:16" x14ac:dyDescent="0.35">
      <c r="A5" s="45" t="s">
        <v>58</v>
      </c>
      <c r="D5" s="46" t="s">
        <v>68</v>
      </c>
      <c r="P5" s="45" t="s">
        <v>76</v>
      </c>
    </row>
    <row r="6" spans="1:16" x14ac:dyDescent="0.35">
      <c r="A6" s="45" t="s">
        <v>59</v>
      </c>
      <c r="D6" s="46" t="s">
        <v>69</v>
      </c>
      <c r="P6" s="45" t="s">
        <v>77</v>
      </c>
    </row>
    <row r="7" spans="1:16" x14ac:dyDescent="0.35">
      <c r="D7" s="46" t="s">
        <v>70</v>
      </c>
      <c r="P7" s="45" t="s">
        <v>78</v>
      </c>
    </row>
    <row r="8" spans="1:16" x14ac:dyDescent="0.35">
      <c r="D8" s="46" t="s">
        <v>71</v>
      </c>
      <c r="P8" s="45" t="s">
        <v>79</v>
      </c>
    </row>
    <row r="9" spans="1:16" x14ac:dyDescent="0.35">
      <c r="A9" s="7" t="s">
        <v>72</v>
      </c>
      <c r="D9" s="46"/>
      <c r="P9" s="45" t="s">
        <v>80</v>
      </c>
    </row>
    <row r="10" spans="1:16" x14ac:dyDescent="0.35">
      <c r="A10" s="45" t="s">
        <v>5</v>
      </c>
      <c r="D10" s="46"/>
      <c r="P10" s="45" t="s">
        <v>81</v>
      </c>
    </row>
    <row r="11" spans="1:16" x14ac:dyDescent="0.35">
      <c r="A11" s="45" t="s">
        <v>6</v>
      </c>
      <c r="D11" s="46"/>
      <c r="P11" s="45" t="s">
        <v>7</v>
      </c>
    </row>
    <row r="12" spans="1:16" x14ac:dyDescent="0.35">
      <c r="A12" s="45" t="s">
        <v>7</v>
      </c>
      <c r="D12" s="46"/>
      <c r="P12" s="45" t="s">
        <v>82</v>
      </c>
    </row>
    <row r="13" spans="1:16" x14ac:dyDescent="0.35">
      <c r="A13" s="45" t="s">
        <v>8</v>
      </c>
      <c r="D13" s="46"/>
      <c r="P13" s="45" t="s">
        <v>83</v>
      </c>
    </row>
    <row r="14" spans="1:16" x14ac:dyDescent="0.35">
      <c r="A14" s="45" t="s">
        <v>9</v>
      </c>
      <c r="D14" s="46"/>
      <c r="P14" s="45" t="s">
        <v>84</v>
      </c>
    </row>
    <row r="15" spans="1:16" x14ac:dyDescent="0.35">
      <c r="A15" s="45" t="s">
        <v>106</v>
      </c>
      <c r="D15" s="46"/>
      <c r="P15" s="45" t="s">
        <v>85</v>
      </c>
    </row>
    <row r="16" spans="1:16" x14ac:dyDescent="0.35">
      <c r="D16" s="46"/>
      <c r="P16" s="45" t="s">
        <v>86</v>
      </c>
    </row>
    <row r="17" spans="1:16" x14ac:dyDescent="0.35">
      <c r="D17" s="46"/>
      <c r="P17" s="45" t="s">
        <v>87</v>
      </c>
    </row>
    <row r="18" spans="1:16" x14ac:dyDescent="0.35">
      <c r="D18" s="46"/>
      <c r="P18" s="45" t="s">
        <v>88</v>
      </c>
    </row>
    <row r="19" spans="1:16" x14ac:dyDescent="0.35">
      <c r="P19" s="45" t="s">
        <v>89</v>
      </c>
    </row>
    <row r="20" spans="1:16" x14ac:dyDescent="0.35">
      <c r="H20" s="105" t="s">
        <v>18</v>
      </c>
      <c r="I20" s="105"/>
      <c r="J20" s="105"/>
      <c r="K20" s="105"/>
      <c r="L20" s="105"/>
      <c r="P20" s="45" t="s">
        <v>90</v>
      </c>
    </row>
    <row r="21" spans="1:16" x14ac:dyDescent="0.35">
      <c r="A21" s="7" t="s">
        <v>11</v>
      </c>
      <c r="C21" s="8" t="s">
        <v>17</v>
      </c>
      <c r="D21" s="8" t="s">
        <v>18</v>
      </c>
      <c r="G21" s="108" t="s">
        <v>17</v>
      </c>
      <c r="H21" s="45" t="s">
        <v>105</v>
      </c>
      <c r="I21" s="47" t="s">
        <v>104</v>
      </c>
      <c r="J21" s="47" t="s">
        <v>111</v>
      </c>
      <c r="K21" s="47" t="s">
        <v>109</v>
      </c>
      <c r="L21" s="47" t="s">
        <v>110</v>
      </c>
      <c r="N21" s="47" t="s">
        <v>24</v>
      </c>
      <c r="P21" s="45" t="s">
        <v>91</v>
      </c>
    </row>
    <row r="22" spans="1:16" ht="14.5" customHeight="1" x14ac:dyDescent="0.35">
      <c r="A22" s="45" t="s">
        <v>12</v>
      </c>
      <c r="C22" s="58" t="s">
        <v>99</v>
      </c>
      <c r="D22" s="45" t="s">
        <v>105</v>
      </c>
      <c r="F22" s="109"/>
      <c r="G22" s="58" t="s">
        <v>102</v>
      </c>
      <c r="H22" s="48"/>
      <c r="I22" s="48"/>
      <c r="J22" s="49"/>
      <c r="K22" s="50"/>
      <c r="L22" s="50"/>
      <c r="N22" s="10" t="s">
        <v>26</v>
      </c>
      <c r="P22" s="45" t="s">
        <v>92</v>
      </c>
    </row>
    <row r="23" spans="1:16" x14ac:dyDescent="0.35">
      <c r="A23" s="45" t="s">
        <v>13</v>
      </c>
      <c r="C23" s="58" t="s">
        <v>98</v>
      </c>
      <c r="D23" s="45" t="s">
        <v>104</v>
      </c>
      <c r="F23" s="109"/>
      <c r="G23" s="58" t="s">
        <v>101</v>
      </c>
      <c r="H23" s="51"/>
      <c r="I23" s="48"/>
      <c r="J23" s="49"/>
      <c r="K23" s="49"/>
      <c r="L23" s="50"/>
      <c r="N23" s="10" t="s">
        <v>25</v>
      </c>
      <c r="P23" s="45" t="s">
        <v>93</v>
      </c>
    </row>
    <row r="24" spans="1:16" x14ac:dyDescent="0.35">
      <c r="A24" s="45" t="s">
        <v>14</v>
      </c>
      <c r="C24" s="58" t="s">
        <v>100</v>
      </c>
      <c r="D24" s="45" t="s">
        <v>111</v>
      </c>
      <c r="F24" s="109"/>
      <c r="G24" s="58" t="s">
        <v>100</v>
      </c>
      <c r="H24" s="51"/>
      <c r="I24" s="51"/>
      <c r="J24" s="48"/>
      <c r="K24" s="49"/>
      <c r="L24" s="49"/>
      <c r="N24" s="10" t="s">
        <v>27</v>
      </c>
      <c r="P24" s="45" t="s">
        <v>10</v>
      </c>
    </row>
    <row r="25" spans="1:16" x14ac:dyDescent="0.35">
      <c r="C25" s="58" t="s">
        <v>101</v>
      </c>
      <c r="D25" s="45" t="s">
        <v>109</v>
      </c>
      <c r="F25" s="109"/>
      <c r="G25" s="58" t="s">
        <v>98</v>
      </c>
      <c r="H25" s="76"/>
      <c r="I25" s="51"/>
      <c r="J25" s="51"/>
      <c r="K25" s="48"/>
      <c r="L25" s="48"/>
      <c r="N25" s="10"/>
    </row>
    <row r="26" spans="1:16" x14ac:dyDescent="0.35">
      <c r="C26" s="58" t="s">
        <v>102</v>
      </c>
      <c r="D26" s="45" t="s">
        <v>103</v>
      </c>
      <c r="F26" s="109"/>
      <c r="G26" s="58" t="s">
        <v>99</v>
      </c>
      <c r="H26" s="76"/>
      <c r="I26" s="76"/>
      <c r="J26" s="51"/>
      <c r="K26" s="51"/>
      <c r="L26" s="51"/>
    </row>
  </sheetData>
  <customSheetViews>
    <customSheetView guid="{94B07FBA-4D5D-41E3-9B3B-76CE93F98D91}">
      <selection activeCell="A19" sqref="A19:A21"/>
      <pageMargins left="0.7" right="0.7" top="0.75" bottom="0.75" header="0.3" footer="0.3"/>
      <pageSetup orientation="portrait" horizontalDpi="4294967294" verticalDpi="4294967294" r:id="rId1"/>
    </customSheetView>
    <customSheetView guid="{2BD1A98B-9063-4A83-A3DC-62C68CDA71AB}">
      <selection activeCell="A19" sqref="A19:A21"/>
      <pageMargins left="0.7" right="0.7" top="0.75" bottom="0.75" header="0.3" footer="0.3"/>
      <pageSetup orientation="portrait" horizontalDpi="4294967294" verticalDpi="4294967294" r:id="rId2"/>
    </customSheetView>
    <customSheetView guid="{9D540BE8-4CF7-41F2-A41E-66CB69916C27}">
      <selection activeCell="A19" sqref="A19:A21"/>
      <pageMargins left="0.7" right="0.7" top="0.75" bottom="0.75" header="0.3" footer="0.3"/>
      <pageSetup orientation="portrait" horizontalDpi="4294967294" verticalDpi="4294967294" r:id="rId3"/>
    </customSheetView>
  </customSheetViews>
  <mergeCells count="1">
    <mergeCell ref="H20:L20"/>
  </mergeCells>
  <pageMargins left="0.7" right="0.7" top="0.75" bottom="0.75" header="0.3" footer="0.3"/>
  <pageSetup orientation="portrait" horizontalDpi="4294967294" verticalDpi="4294967294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N110"/>
  <sheetViews>
    <sheetView workbookViewId="0"/>
  </sheetViews>
  <sheetFormatPr defaultRowHeight="14.5" x14ac:dyDescent="0.35"/>
  <cols>
    <col min="1" max="1" width="3.7265625" customWidth="1"/>
    <col min="2" max="2" width="5.81640625" customWidth="1"/>
    <col min="3" max="3" width="11.54296875" customWidth="1"/>
    <col min="4" max="4" width="9.1796875" customWidth="1"/>
    <col min="5" max="5" width="10.26953125" customWidth="1"/>
    <col min="6" max="6" width="9.1796875" customWidth="1"/>
    <col min="7" max="7" width="10" customWidth="1"/>
    <col min="8" max="8" width="10.90625" customWidth="1"/>
    <col min="9" max="10" width="9.1796875" customWidth="1"/>
    <col min="11" max="11" width="5" customWidth="1"/>
  </cols>
  <sheetData>
    <row r="2" spans="2:14" ht="18.5" x14ac:dyDescent="0.45">
      <c r="B2" s="22" t="s">
        <v>40</v>
      </c>
    </row>
    <row r="4" spans="2:14" x14ac:dyDescent="0.35">
      <c r="L4" s="15"/>
      <c r="M4" s="15"/>
      <c r="N4" s="15"/>
    </row>
    <row r="5" spans="2:14" x14ac:dyDescent="0.35">
      <c r="C5" s="110"/>
      <c r="D5" s="97" t="s">
        <v>18</v>
      </c>
      <c r="E5" s="98"/>
      <c r="F5" s="98"/>
      <c r="G5" s="98"/>
      <c r="H5" s="99"/>
      <c r="L5" s="15"/>
      <c r="M5" s="15"/>
      <c r="N5" s="15"/>
    </row>
    <row r="6" spans="2:14" ht="14.5" customHeight="1" x14ac:dyDescent="0.35">
      <c r="C6" s="107" t="s">
        <v>17</v>
      </c>
      <c r="D6" s="44" t="s">
        <v>105</v>
      </c>
      <c r="E6" s="44" t="s">
        <v>104</v>
      </c>
      <c r="F6" s="44" t="s">
        <v>111</v>
      </c>
      <c r="G6" s="44" t="s">
        <v>109</v>
      </c>
      <c r="H6" s="44" t="s">
        <v>103</v>
      </c>
      <c r="I6" s="44" t="s">
        <v>29</v>
      </c>
      <c r="L6" s="15"/>
      <c r="M6" s="106"/>
      <c r="N6" s="15"/>
    </row>
    <row r="7" spans="2:14" ht="15" customHeight="1" x14ac:dyDescent="0.35">
      <c r="B7" s="77"/>
      <c r="C7" s="75" t="s">
        <v>102</v>
      </c>
      <c r="D7" s="71">
        <f>SUMPRODUCT(('Key Risk Register'!$E$3:$E$102=Reports!$C$11)*('Key Risk Register'!$F$3:$F$102=Reports!$H$6))</f>
        <v>0</v>
      </c>
      <c r="E7" s="71">
        <f>SUMPRODUCT(('Key Risk Register'!$E$3:$E$102=Reports!$C$11)*('Key Risk Register'!$F$3:$F$102=Reports!$G$6))</f>
        <v>0</v>
      </c>
      <c r="F7" s="73">
        <f>SUMPRODUCT(('Key Risk Register'!$E$3:$E$102=Reports!$C$11)*('Key Risk Register'!$F$3:$F$102=Reports!$F$6))</f>
        <v>0</v>
      </c>
      <c r="G7" s="74">
        <f>SUMPRODUCT(('Key Risk Register'!$E$3:$E$102=Reports!$C$11)*('Key Risk Register'!$F$3:$F$102=Reports!$E$6))</f>
        <v>0</v>
      </c>
      <c r="H7" s="74">
        <f>SUMPRODUCT(('Key Risk Register'!$E$3:$E$102=Reports!$C$11)*('Key Risk Register'!$F$3:$F$102=Reports!$D$6))</f>
        <v>0</v>
      </c>
      <c r="I7" s="14">
        <f>SUM(D7:H7)</f>
        <v>0</v>
      </c>
      <c r="L7" s="15"/>
      <c r="M7" s="106"/>
      <c r="N7" s="15"/>
    </row>
    <row r="8" spans="2:14" x14ac:dyDescent="0.35">
      <c r="B8" s="77"/>
      <c r="C8" s="75" t="s">
        <v>101</v>
      </c>
      <c r="D8" s="72">
        <f>SUMPRODUCT(('Key Risk Register'!$E$3:$E$102=Reports!$C$10)*('Key Risk Register'!$F$3:$F$102=Reports!$H$6))</f>
        <v>0</v>
      </c>
      <c r="E8" s="71">
        <f>SUMPRODUCT(('Key Risk Register'!$E$3:$E$102=Reports!$C$10)*('Key Risk Register'!$F$3:$F$102=Reports!$G$6))</f>
        <v>0</v>
      </c>
      <c r="F8" s="73">
        <f>SUMPRODUCT(('Key Risk Register'!$E$3:$E$102=Reports!$C$10)*('Key Risk Register'!$F$3:$F$102=Reports!$F$6))</f>
        <v>0</v>
      </c>
      <c r="G8" s="73">
        <f>SUMPRODUCT(('Key Risk Register'!$E$3:$E$102=Reports!$C$10)*('Key Risk Register'!$F$3:$F$102=Reports!$E$6))</f>
        <v>0</v>
      </c>
      <c r="H8" s="74">
        <f>SUMPRODUCT(('Key Risk Register'!$E$3:$E$102=Reports!$C$10)*('Key Risk Register'!$F$3:$F$102=Reports!$D$6))</f>
        <v>0</v>
      </c>
      <c r="I8" s="14">
        <f t="shared" ref="I8:I11" si="0">SUM(D8:H8)</f>
        <v>0</v>
      </c>
      <c r="L8" s="15"/>
      <c r="M8" s="106"/>
      <c r="N8" s="15"/>
    </row>
    <row r="9" spans="2:14" x14ac:dyDescent="0.35">
      <c r="B9" s="77"/>
      <c r="C9" s="75" t="s">
        <v>100</v>
      </c>
      <c r="D9" s="72">
        <f>SUMPRODUCT(('Key Risk Register'!$E$3:$E$102=Reports!$C$9)*('Key Risk Register'!$F$3:$F$102=Reports!$H$6))</f>
        <v>0</v>
      </c>
      <c r="E9" s="72">
        <f>SUMPRODUCT(('Key Risk Register'!$E$3:$E$102=Reports!$C$9)*('Key Risk Register'!$F$3:$F$102=Reports!$G$6))</f>
        <v>0</v>
      </c>
      <c r="F9" s="71">
        <f>SUMPRODUCT(('Key Risk Register'!$E$3:$E$102=Reports!$C$9)*('Key Risk Register'!$F$3:$F$102=Reports!$F$6))</f>
        <v>0</v>
      </c>
      <c r="G9" s="73">
        <f>SUMPRODUCT(('Key Risk Register'!$E$3:$E$102=Reports!$C$9)*('Key Risk Register'!$F$3:$F$102=Reports!$E$6))</f>
        <v>0</v>
      </c>
      <c r="H9" s="73">
        <f>SUMPRODUCT(('Key Risk Register'!$E$3:$E$102=Reports!$C$9)*('Key Risk Register'!$F$3:$F$102=Reports!$D$6))</f>
        <v>0</v>
      </c>
      <c r="I9" s="14">
        <f t="shared" si="0"/>
        <v>0</v>
      </c>
      <c r="L9" s="15"/>
      <c r="M9" s="106"/>
      <c r="N9" s="15"/>
    </row>
    <row r="10" spans="2:14" x14ac:dyDescent="0.35">
      <c r="B10" s="77"/>
      <c r="C10" s="75" t="s">
        <v>98</v>
      </c>
      <c r="D10" s="80">
        <f>SUMPRODUCT(('Key Risk Register'!$E$3:$E$102=Reports!$C$8)*('Key Risk Register'!$F$3:$F$102=Reports!$H$6))</f>
        <v>0</v>
      </c>
      <c r="E10" s="72">
        <f>SUMPRODUCT(('Key Risk Register'!$E$3:$E$102=Reports!$C$8)*('Key Risk Register'!$F$3:$F$102=Reports!$G$6))</f>
        <v>0</v>
      </c>
      <c r="F10" s="72">
        <f>SUMPRODUCT(('Key Risk Register'!$E$3:$E$102=Reports!$C$8)*('Key Risk Register'!$F$3:$F$102=Reports!$F$6))</f>
        <v>0</v>
      </c>
      <c r="G10" s="71">
        <f>SUMPRODUCT(('Key Risk Register'!$E$3:$E$102=Reports!$C$8)*('Key Risk Register'!$F$3:$F$102=Reports!$E$6))</f>
        <v>0</v>
      </c>
      <c r="H10" s="71">
        <f>SUMPRODUCT(('Key Risk Register'!$E$3:$E$102=Reports!$C$8)*('Key Risk Register'!$F$3:$F$102=Reports!$D$6))</f>
        <v>0</v>
      </c>
      <c r="I10" s="14">
        <f t="shared" si="0"/>
        <v>0</v>
      </c>
      <c r="L10" s="15"/>
      <c r="M10" s="106"/>
      <c r="N10" s="15"/>
    </row>
    <row r="11" spans="2:14" x14ac:dyDescent="0.35">
      <c r="B11" s="77"/>
      <c r="C11" s="75" t="s">
        <v>99</v>
      </c>
      <c r="D11" s="80">
        <f>SUMPRODUCT(('Key Risk Register'!$E$3:$E$102=Reports!$C$7)*('Key Risk Register'!$F$3:$F$102=Reports!$H$6))</f>
        <v>0</v>
      </c>
      <c r="E11" s="80">
        <f>SUMPRODUCT(('Key Risk Register'!$E$3:$E$102=Reports!$C$7)*('Key Risk Register'!$F$3:$F$102=Reports!$G$6))</f>
        <v>0</v>
      </c>
      <c r="F11" s="72">
        <f>SUMPRODUCT(('Key Risk Register'!$E$3:$E$102=Reports!$C$7)*('Key Risk Register'!$F$3:$F$102=Reports!$F$6))</f>
        <v>0</v>
      </c>
      <c r="G11" s="72">
        <f>SUMPRODUCT(('Key Risk Register'!$E$3:$E$102=Reports!$C$7)*('Key Risk Register'!$F$3:$F$102=Reports!$E$6))</f>
        <v>0</v>
      </c>
      <c r="H11" s="72">
        <f>SUMPRODUCT(('Key Risk Register'!$E$3:$E$102=Reports!$C$7)*('Key Risk Register'!$F$3:$F$102=Reports!$D$6))</f>
        <v>0</v>
      </c>
      <c r="I11" s="14">
        <f t="shared" si="0"/>
        <v>0</v>
      </c>
      <c r="L11" s="15"/>
      <c r="M11" s="15"/>
      <c r="N11" s="15"/>
    </row>
    <row r="12" spans="2:14" x14ac:dyDescent="0.35">
      <c r="C12" s="44" t="s">
        <v>29</v>
      </c>
      <c r="D12" s="14">
        <f>SUM(D7:D11)</f>
        <v>0</v>
      </c>
      <c r="E12" s="14">
        <f t="shared" ref="E12:H12" si="1">SUM(E7:E11)</f>
        <v>0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>SUM(I7:I11)</f>
        <v>0</v>
      </c>
      <c r="L12" s="15"/>
      <c r="M12" s="15"/>
      <c r="N12" s="15"/>
    </row>
    <row r="13" spans="2:14" x14ac:dyDescent="0.35">
      <c r="L13" s="15"/>
      <c r="M13" s="15"/>
      <c r="N13" s="15"/>
    </row>
    <row r="17" spans="2:11" ht="58" x14ac:dyDescent="0.35">
      <c r="D17" s="21" t="s">
        <v>30</v>
      </c>
      <c r="E17" s="20"/>
      <c r="F17" s="20"/>
    </row>
    <row r="18" spans="2:11" ht="15" customHeight="1" x14ac:dyDescent="0.35">
      <c r="B18" s="93" t="s">
        <v>15</v>
      </c>
      <c r="C18" s="23" t="s">
        <v>19</v>
      </c>
      <c r="D18" s="14">
        <f>COUNTIF('Key Risk Register'!$G$3:$G$3,Reports!C18)</f>
        <v>0</v>
      </c>
    </row>
    <row r="19" spans="2:11" x14ac:dyDescent="0.35">
      <c r="B19" s="94"/>
      <c r="C19" s="23" t="s">
        <v>20</v>
      </c>
      <c r="D19" s="14">
        <f>COUNTIF('Key Risk Register'!$G$3:$G$3,Reports!C19)</f>
        <v>0</v>
      </c>
    </row>
    <row r="20" spans="2:11" x14ac:dyDescent="0.35">
      <c r="B20" s="94"/>
      <c r="C20" s="23" t="s">
        <v>21</v>
      </c>
      <c r="D20" s="14">
        <f>COUNTIF('Key Risk Register'!$G$3:$G$3,Reports!C20)</f>
        <v>0</v>
      </c>
    </row>
    <row r="21" spans="2:11" x14ac:dyDescent="0.35">
      <c r="B21" s="94"/>
      <c r="C21" s="23" t="s">
        <v>23</v>
      </c>
      <c r="D21" s="14">
        <f>COUNTIF('Key Risk Register'!$G$3:$G$3,Reports!C21)</f>
        <v>0</v>
      </c>
    </row>
    <row r="22" spans="2:11" x14ac:dyDescent="0.35">
      <c r="B22" s="95"/>
      <c r="C22" s="23" t="s">
        <v>22</v>
      </c>
      <c r="D22" s="14">
        <f>COUNTIF('Key Risk Register'!$G$3:$G$3,Reports!C22)</f>
        <v>0</v>
      </c>
    </row>
    <row r="23" spans="2:11" x14ac:dyDescent="0.35">
      <c r="B23" s="77"/>
      <c r="C23" s="78" t="s">
        <v>108</v>
      </c>
      <c r="D23" s="79">
        <f>SUM(D18:D22)</f>
        <v>0</v>
      </c>
    </row>
    <row r="29" spans="2:11" x14ac:dyDescent="0.35">
      <c r="B29" s="13" t="s">
        <v>36</v>
      </c>
      <c r="C29" s="24"/>
      <c r="D29" s="24"/>
    </row>
    <row r="30" spans="2:11" s="24" customFormat="1" ht="12" x14ac:dyDescent="0.3">
      <c r="C30" s="55" t="s">
        <v>38</v>
      </c>
      <c r="D30" s="56"/>
    </row>
    <row r="31" spans="2:11" s="36" customFormat="1" ht="19.5" customHeight="1" x14ac:dyDescent="0.3">
      <c r="B31" s="35" t="s">
        <v>37</v>
      </c>
      <c r="C31" s="26"/>
      <c r="D31" s="26"/>
      <c r="E31" s="56"/>
      <c r="F31" s="57"/>
      <c r="G31" s="102" t="s">
        <v>39</v>
      </c>
      <c r="H31" s="103"/>
      <c r="I31" s="103"/>
      <c r="J31" s="103"/>
      <c r="K31" s="104"/>
    </row>
    <row r="32" spans="2:11" s="26" customFormat="1" ht="13" x14ac:dyDescent="0.3">
      <c r="C32" s="33"/>
      <c r="D32" s="33"/>
    </row>
    <row r="33" spans="2:11" s="26" customFormat="1" ht="19.5" customHeight="1" x14ac:dyDescent="0.3">
      <c r="B33" s="32" t="s">
        <v>61</v>
      </c>
      <c r="C33" s="54"/>
      <c r="D33" s="54"/>
      <c r="E33" s="33"/>
      <c r="F33" s="33"/>
      <c r="G33" s="33"/>
      <c r="H33" s="33"/>
      <c r="I33" s="33"/>
      <c r="J33" s="33"/>
      <c r="K33" s="34"/>
    </row>
    <row r="34" spans="2:11" s="26" customFormat="1" ht="54" customHeight="1" x14ac:dyDescent="0.3">
      <c r="B34" s="37"/>
      <c r="C34" s="54"/>
      <c r="D34" s="54"/>
      <c r="E34" s="54"/>
      <c r="F34" s="54"/>
      <c r="G34" s="96"/>
      <c r="H34" s="96"/>
      <c r="I34" s="96"/>
      <c r="J34" s="96"/>
      <c r="K34" s="96"/>
    </row>
    <row r="35" spans="2:11" s="26" customFormat="1" ht="54" customHeight="1" x14ac:dyDescent="0.3">
      <c r="B35" s="37"/>
      <c r="C35" s="54"/>
      <c r="D35" s="54"/>
      <c r="E35" s="54"/>
      <c r="F35" s="54"/>
      <c r="G35" s="96"/>
      <c r="H35" s="96"/>
      <c r="I35" s="96"/>
      <c r="J35" s="96"/>
      <c r="K35" s="96"/>
    </row>
    <row r="36" spans="2:11" s="26" customFormat="1" ht="54" customHeight="1" x14ac:dyDescent="0.3">
      <c r="B36" s="37"/>
      <c r="C36" s="27"/>
      <c r="D36" s="31"/>
      <c r="E36" s="54"/>
      <c r="F36" s="54"/>
      <c r="G36" s="96"/>
      <c r="H36" s="96"/>
      <c r="I36" s="96"/>
      <c r="J36" s="96"/>
      <c r="K36" s="96"/>
    </row>
    <row r="37" spans="2:11" s="26" customFormat="1" ht="13" x14ac:dyDescent="0.3">
      <c r="C37" s="33"/>
      <c r="D37" s="33"/>
      <c r="E37" s="31"/>
      <c r="F37" s="31"/>
      <c r="G37" s="31"/>
      <c r="H37" s="31"/>
      <c r="I37" s="31"/>
      <c r="J37" s="31"/>
      <c r="K37" s="31"/>
    </row>
    <row r="38" spans="2:11" s="26" customFormat="1" ht="19.5" customHeight="1" x14ac:dyDescent="0.3">
      <c r="B38" s="32" t="s">
        <v>62</v>
      </c>
      <c r="C38" s="54"/>
      <c r="D38" s="54"/>
      <c r="E38" s="33"/>
      <c r="F38" s="33"/>
      <c r="G38" s="38"/>
      <c r="H38" s="38"/>
      <c r="I38" s="38"/>
      <c r="J38" s="38"/>
      <c r="K38" s="39"/>
    </row>
    <row r="39" spans="2:11" s="26" customFormat="1" ht="54" customHeight="1" x14ac:dyDescent="0.3">
      <c r="B39" s="37"/>
      <c r="C39" s="54"/>
      <c r="D39" s="54"/>
      <c r="E39" s="54"/>
      <c r="F39" s="54"/>
      <c r="G39" s="96"/>
      <c r="H39" s="96"/>
      <c r="I39" s="96"/>
      <c r="J39" s="96"/>
      <c r="K39" s="96"/>
    </row>
    <row r="40" spans="2:11" s="26" customFormat="1" ht="54" customHeight="1" x14ac:dyDescent="0.3">
      <c r="B40" s="37"/>
      <c r="C40" s="54"/>
      <c r="D40" s="54"/>
      <c r="E40" s="54"/>
      <c r="F40" s="54"/>
      <c r="G40" s="96"/>
      <c r="H40" s="96"/>
      <c r="I40" s="96"/>
      <c r="J40" s="96"/>
      <c r="K40" s="96"/>
    </row>
    <row r="41" spans="2:11" s="26" customFormat="1" ht="54" customHeight="1" x14ac:dyDescent="0.3">
      <c r="B41" s="37"/>
      <c r="C41" s="54"/>
      <c r="D41" s="54"/>
      <c r="E41" s="54"/>
      <c r="F41" s="54"/>
      <c r="G41" s="96"/>
      <c r="H41" s="96"/>
      <c r="I41" s="96"/>
      <c r="J41" s="96"/>
      <c r="K41" s="96"/>
    </row>
    <row r="42" spans="2:11" s="26" customFormat="1" ht="54" customHeight="1" x14ac:dyDescent="0.3">
      <c r="B42" s="37"/>
      <c r="C42" s="27"/>
      <c r="D42" s="31"/>
      <c r="E42" s="54"/>
      <c r="F42" s="54"/>
      <c r="G42" s="96"/>
      <c r="H42" s="96"/>
      <c r="I42" s="96"/>
      <c r="J42" s="96"/>
      <c r="K42" s="96"/>
    </row>
    <row r="43" spans="2:11" s="26" customFormat="1" ht="13" x14ac:dyDescent="0.3">
      <c r="C43" s="33"/>
      <c r="D43" s="33"/>
      <c r="E43" s="31"/>
      <c r="F43" s="31"/>
      <c r="G43" s="31"/>
      <c r="H43" s="31"/>
      <c r="I43" s="31"/>
      <c r="J43" s="31"/>
      <c r="K43" s="31"/>
    </row>
    <row r="44" spans="2:11" s="26" customFormat="1" ht="19.5" customHeight="1" x14ac:dyDescent="0.3">
      <c r="B44" s="32" t="s">
        <v>63</v>
      </c>
      <c r="C44" s="54"/>
      <c r="D44" s="54"/>
      <c r="E44" s="33"/>
      <c r="F44" s="33"/>
      <c r="G44" s="38"/>
      <c r="H44" s="38"/>
      <c r="I44" s="38"/>
      <c r="J44" s="38"/>
      <c r="K44" s="39"/>
    </row>
    <row r="45" spans="2:11" s="26" customFormat="1" ht="54" customHeight="1" x14ac:dyDescent="0.3">
      <c r="B45" s="37"/>
      <c r="C45" s="27"/>
      <c r="D45" s="31"/>
      <c r="E45" s="54"/>
      <c r="F45" s="54"/>
      <c r="G45" s="96"/>
      <c r="H45" s="96"/>
      <c r="I45" s="96"/>
      <c r="J45" s="96"/>
      <c r="K45" s="96"/>
    </row>
    <row r="46" spans="2:11" s="26" customFormat="1" ht="13" x14ac:dyDescent="0.3">
      <c r="C46" s="33"/>
      <c r="D46" s="33"/>
      <c r="E46" s="31"/>
      <c r="F46" s="31"/>
      <c r="G46" s="31"/>
      <c r="H46" s="31"/>
      <c r="I46" s="31"/>
      <c r="J46" s="31"/>
      <c r="K46" s="31"/>
    </row>
    <row r="47" spans="2:11" s="26" customFormat="1" ht="19.5" customHeight="1" x14ac:dyDescent="0.3">
      <c r="B47" s="32" t="s">
        <v>64</v>
      </c>
      <c r="C47" s="54"/>
      <c r="D47" s="54"/>
      <c r="E47" s="33"/>
      <c r="F47" s="33"/>
      <c r="G47" s="38"/>
      <c r="H47" s="38"/>
      <c r="I47" s="38"/>
      <c r="J47" s="38"/>
      <c r="K47" s="39"/>
    </row>
    <row r="48" spans="2:11" s="26" customFormat="1" ht="54" customHeight="1" x14ac:dyDescent="0.3">
      <c r="B48" s="37"/>
      <c r="C48" s="27"/>
      <c r="E48" s="54"/>
      <c r="F48" s="54"/>
      <c r="G48" s="96"/>
      <c r="H48" s="96"/>
      <c r="I48" s="96"/>
      <c r="J48" s="96"/>
      <c r="K48" s="96"/>
    </row>
    <row r="49" spans="2:4" s="26" customFormat="1" ht="13" x14ac:dyDescent="0.3">
      <c r="B49" s="28"/>
      <c r="C49" s="27"/>
    </row>
    <row r="50" spans="2:4" s="26" customFormat="1" ht="13" x14ac:dyDescent="0.3">
      <c r="B50" s="28"/>
      <c r="C50" s="27"/>
    </row>
    <row r="51" spans="2:4" s="26" customFormat="1" ht="13" x14ac:dyDescent="0.3">
      <c r="B51" s="28"/>
      <c r="C51" s="27"/>
    </row>
    <row r="52" spans="2:4" s="26" customFormat="1" ht="13" x14ac:dyDescent="0.3">
      <c r="B52" s="28"/>
      <c r="C52" s="27"/>
    </row>
    <row r="53" spans="2:4" s="26" customFormat="1" ht="13" x14ac:dyDescent="0.3">
      <c r="B53" s="28"/>
      <c r="C53" s="27"/>
    </row>
    <row r="54" spans="2:4" s="26" customFormat="1" ht="13" x14ac:dyDescent="0.3">
      <c r="B54" s="28"/>
      <c r="C54" s="27"/>
    </row>
    <row r="55" spans="2:4" s="26" customFormat="1" ht="13" x14ac:dyDescent="0.3">
      <c r="B55" s="28"/>
      <c r="C55" s="27"/>
    </row>
    <row r="56" spans="2:4" s="26" customFormat="1" ht="13" x14ac:dyDescent="0.3">
      <c r="B56" s="28"/>
      <c r="C56" s="27"/>
    </row>
    <row r="57" spans="2:4" s="26" customFormat="1" ht="13" x14ac:dyDescent="0.3">
      <c r="B57" s="28"/>
      <c r="C57" s="27"/>
    </row>
    <row r="58" spans="2:4" s="26" customFormat="1" ht="13" x14ac:dyDescent="0.3">
      <c r="B58" s="28"/>
      <c r="C58" s="27"/>
    </row>
    <row r="59" spans="2:4" s="26" customFormat="1" ht="13" x14ac:dyDescent="0.3">
      <c r="B59" s="28"/>
      <c r="C59" s="27"/>
    </row>
    <row r="60" spans="2:4" s="26" customFormat="1" ht="13" x14ac:dyDescent="0.3">
      <c r="B60" s="28"/>
      <c r="C60" s="27"/>
    </row>
    <row r="61" spans="2:4" s="26" customFormat="1" ht="13" x14ac:dyDescent="0.3">
      <c r="B61" s="28"/>
      <c r="C61" s="27"/>
    </row>
    <row r="62" spans="2:4" s="26" customFormat="1" ht="13" x14ac:dyDescent="0.3">
      <c r="B62" s="28"/>
    </row>
    <row r="63" spans="2:4" s="26" customFormat="1" ht="13" x14ac:dyDescent="0.3"/>
    <row r="64" spans="2:4" s="26" customFormat="1" ht="13" x14ac:dyDescent="0.3">
      <c r="C64" s="29"/>
      <c r="D64" s="29"/>
    </row>
    <row r="65" spans="3:4" s="29" customFormat="1" ht="13" x14ac:dyDescent="0.3"/>
    <row r="66" spans="3:4" s="29" customFormat="1" ht="13" x14ac:dyDescent="0.3"/>
    <row r="67" spans="3:4" s="29" customFormat="1" ht="13" x14ac:dyDescent="0.3"/>
    <row r="68" spans="3:4" s="29" customFormat="1" ht="13" x14ac:dyDescent="0.3"/>
    <row r="69" spans="3:4" s="29" customFormat="1" ht="13" x14ac:dyDescent="0.3"/>
    <row r="70" spans="3:4" s="29" customFormat="1" ht="13" x14ac:dyDescent="0.3">
      <c r="C70" s="30"/>
      <c r="D70" s="30"/>
    </row>
    <row r="71" spans="3:4" s="30" customFormat="1" ht="13" x14ac:dyDescent="0.3"/>
    <row r="72" spans="3:4" s="30" customFormat="1" ht="13" x14ac:dyDescent="0.3"/>
    <row r="73" spans="3:4" s="30" customFormat="1" ht="13" x14ac:dyDescent="0.3"/>
    <row r="74" spans="3:4" s="30" customFormat="1" ht="13" x14ac:dyDescent="0.3"/>
    <row r="75" spans="3:4" s="30" customFormat="1" ht="13" x14ac:dyDescent="0.3"/>
    <row r="76" spans="3:4" s="30" customFormat="1" ht="13" x14ac:dyDescent="0.3"/>
    <row r="77" spans="3:4" s="30" customFormat="1" ht="13" x14ac:dyDescent="0.3"/>
    <row r="78" spans="3:4" s="30" customFormat="1" ht="13" x14ac:dyDescent="0.3"/>
    <row r="79" spans="3:4" s="30" customFormat="1" ht="13" x14ac:dyDescent="0.3"/>
    <row r="80" spans="3:4" s="30" customFormat="1" ht="13" x14ac:dyDescent="0.3"/>
    <row r="81" spans="2:6" s="30" customFormat="1" ht="13" x14ac:dyDescent="0.3"/>
    <row r="82" spans="2:6" s="30" customFormat="1" ht="13" x14ac:dyDescent="0.3"/>
    <row r="83" spans="2:6" s="30" customFormat="1" ht="13" x14ac:dyDescent="0.3"/>
    <row r="84" spans="2:6" s="30" customFormat="1" ht="13" x14ac:dyDescent="0.3">
      <c r="C84" s="25"/>
      <c r="D84" s="25"/>
    </row>
    <row r="85" spans="2:6" s="25" customFormat="1" ht="12" x14ac:dyDescent="0.3"/>
    <row r="86" spans="2:6" s="25" customFormat="1" x14ac:dyDescent="0.35">
      <c r="C86"/>
      <c r="D86"/>
    </row>
    <row r="92" spans="2:6" x14ac:dyDescent="0.35">
      <c r="D92" s="16" t="s">
        <v>32</v>
      </c>
    </row>
    <row r="93" spans="2:6" x14ac:dyDescent="0.35">
      <c r="C93" t="s">
        <v>5</v>
      </c>
      <c r="D93" t="e">
        <f>COUNTIF('Key Risk Register'!#REF!,Reports!C93)</f>
        <v>#REF!</v>
      </c>
      <c r="E93" s="16"/>
      <c r="F93" s="16"/>
    </row>
    <row r="94" spans="2:6" ht="15" customHeight="1" x14ac:dyDescent="0.35">
      <c r="B94" s="100" t="s">
        <v>4</v>
      </c>
      <c r="C94" t="s">
        <v>6</v>
      </c>
      <c r="D94" t="e">
        <f>COUNTIF('Key Risk Register'!#REF!,Reports!C94)</f>
        <v>#REF!</v>
      </c>
    </row>
    <row r="95" spans="2:6" x14ac:dyDescent="0.35">
      <c r="B95" s="101"/>
      <c r="C95" t="s">
        <v>7</v>
      </c>
      <c r="D95" t="e">
        <f>COUNTIF('Key Risk Register'!#REF!,Reports!C95)</f>
        <v>#REF!</v>
      </c>
    </row>
    <row r="96" spans="2:6" x14ac:dyDescent="0.35">
      <c r="B96" s="101"/>
      <c r="C96" t="s">
        <v>8</v>
      </c>
      <c r="D96" t="e">
        <f>COUNTIF('Key Risk Register'!#REF!,Reports!C96)</f>
        <v>#REF!</v>
      </c>
    </row>
    <row r="97" spans="2:6" x14ac:dyDescent="0.35">
      <c r="B97" s="101"/>
      <c r="C97" t="s">
        <v>9</v>
      </c>
      <c r="D97" t="e">
        <f>COUNTIF('Key Risk Register'!#REF!,Reports!C97)</f>
        <v>#REF!</v>
      </c>
    </row>
    <row r="98" spans="2:6" x14ac:dyDescent="0.35">
      <c r="B98" s="101"/>
      <c r="C98" t="s">
        <v>10</v>
      </c>
      <c r="D98" t="e">
        <f>COUNTIF('Key Risk Register'!#REF!,Reports!C98)</f>
        <v>#REF!</v>
      </c>
    </row>
    <row r="99" spans="2:6" x14ac:dyDescent="0.35">
      <c r="B99" s="101"/>
    </row>
    <row r="106" spans="2:6" x14ac:dyDescent="0.35">
      <c r="D106" s="16" t="s">
        <v>33</v>
      </c>
    </row>
    <row r="107" spans="2:6" x14ac:dyDescent="0.35">
      <c r="C107" t="s">
        <v>12</v>
      </c>
      <c r="D107">
        <f>COUNTIF('Key Risk Register'!$P$3:$P$3,Reports!C107)</f>
        <v>0</v>
      </c>
      <c r="E107" s="16"/>
      <c r="F107" s="16"/>
    </row>
    <row r="108" spans="2:6" ht="15" customHeight="1" x14ac:dyDescent="0.35">
      <c r="B108" s="100" t="s">
        <v>34</v>
      </c>
      <c r="C108" t="s">
        <v>13</v>
      </c>
      <c r="D108">
        <f>COUNTIF('Key Risk Register'!$P$3:$P$3,Reports!C108)</f>
        <v>0</v>
      </c>
    </row>
    <row r="109" spans="2:6" x14ac:dyDescent="0.35">
      <c r="B109" s="101"/>
      <c r="C109" t="s">
        <v>14</v>
      </c>
      <c r="D109">
        <f>COUNTIF('Key Risk Register'!$P$3:$P$3,Reports!C109)</f>
        <v>0</v>
      </c>
    </row>
    <row r="110" spans="2:6" x14ac:dyDescent="0.35">
      <c r="B110" s="101"/>
    </row>
  </sheetData>
  <customSheetViews>
    <customSheetView guid="{94B07FBA-4D5D-41E3-9B3B-76CE93F98D91}" fitToPage="1">
      <selection activeCell="G5" sqref="G5"/>
      <pageMargins left="0.7" right="0.7" top="0.75" bottom="0.75" header="0.3" footer="0.3"/>
      <printOptions horizontalCentered="1" verticalCentered="1"/>
      <pageSetup orientation="landscape" verticalDpi="4294967294" r:id="rId1"/>
    </customSheetView>
    <customSheetView guid="{2BD1A98B-9063-4A83-A3DC-62C68CDA71AB}" fitToPage="1">
      <selection activeCell="G5" sqref="G5"/>
      <pageMargins left="0.7" right="0.7" top="0.75" bottom="0.75" header="0.3" footer="0.3"/>
      <printOptions horizontalCentered="1" verticalCentered="1"/>
      <pageSetup orientation="landscape" verticalDpi="4294967294" r:id="rId2"/>
    </customSheetView>
    <customSheetView guid="{9D540BE8-4CF7-41F2-A41E-66CB69916C27}" fitToPage="1">
      <selection activeCell="G5" sqref="G5"/>
      <pageMargins left="0.7" right="0.7" top="0.75" bottom="0.75" header="0.3" footer="0.3"/>
      <printOptions horizontalCentered="1" verticalCentered="1"/>
      <pageSetup orientation="landscape" verticalDpi="4294967294" r:id="rId3"/>
    </customSheetView>
  </customSheetViews>
  <mergeCells count="14">
    <mergeCell ref="D5:H5"/>
    <mergeCell ref="B108:B110"/>
    <mergeCell ref="B94:B99"/>
    <mergeCell ref="G31:K31"/>
    <mergeCell ref="G48:K48"/>
    <mergeCell ref="G34:K34"/>
    <mergeCell ref="B18:B22"/>
    <mergeCell ref="G41:K41"/>
    <mergeCell ref="G42:K42"/>
    <mergeCell ref="G45:K45"/>
    <mergeCell ref="G35:K35"/>
    <mergeCell ref="G36:K36"/>
    <mergeCell ref="G40:K40"/>
    <mergeCell ref="G39:K39"/>
  </mergeCells>
  <pageMargins left="0.7" right="0.7" top="0.5" bottom="0.6" header="0.3" footer="0.3"/>
  <pageSetup orientation="portrait" verticalDpi="4294967294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85B185A4852499B636AD858035370" ma:contentTypeVersion="9" ma:contentTypeDescription="Create a new document." ma:contentTypeScope="" ma:versionID="4e71aa421d279cff6a549e50db5d55d2">
  <xsd:schema xmlns:xsd="http://www.w3.org/2001/XMLSchema" xmlns:xs="http://www.w3.org/2001/XMLSchema" xmlns:p="http://schemas.microsoft.com/office/2006/metadata/properties" xmlns:ns3="ac02187b-9912-4e14-aaa2-93a23e2fd5e5" targetNamespace="http://schemas.microsoft.com/office/2006/metadata/properties" ma:root="true" ma:fieldsID="6b2b4b2a429c924e28b95691ac2ef515" ns3:_="">
    <xsd:import namespace="ac02187b-9912-4e14-aaa2-93a23e2fd5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2187b-9912-4e14-aaa2-93a23e2fd5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15B01A-D5E5-4534-AE38-91CB2F4B1B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C2BECD-60BD-4E51-83C2-6BDC7BCEF2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F6A93E-FF63-4625-86A8-64D26CCF0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02187b-9912-4e14-aaa2-93a23e2fd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Key Risk Register</vt:lpstr>
      <vt:lpstr>Validations</vt:lpstr>
      <vt:lpstr>Reports</vt:lpstr>
      <vt:lpstr>'Key Risk Register'!Print_Area</vt:lpstr>
      <vt:lpstr>Reports!Print_Area</vt:lpstr>
      <vt:lpstr>'Key Risk Register'!Print_Titles</vt:lpstr>
    </vt:vector>
  </TitlesOfParts>
  <Company>Arthur J. Gallagher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Gjerdrum</dc:creator>
  <cp:lastModifiedBy>Mark McKinney</cp:lastModifiedBy>
  <cp:lastPrinted>2015-11-17T14:59:08Z</cp:lastPrinted>
  <dcterms:created xsi:type="dcterms:W3CDTF">2014-06-17T19:23:21Z</dcterms:created>
  <dcterms:modified xsi:type="dcterms:W3CDTF">2020-03-24T00:11:25Z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0x0101008B185B185A4852499B636AD858035370</vt:lpwstr>
  </property>
</Properties>
</file>